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0640" windowHeight="9345"/>
  </bookViews>
  <sheets>
    <sheet name="好鮮(高)" sheetId="1" r:id="rId1"/>
    <sheet name="好鮮(素)" sheetId="2" r:id="rId2"/>
    <sheet name="鮮口味(中)" sheetId="3" r:id="rId3"/>
    <sheet name="廣豐(低)" sheetId="4" r:id="rId4"/>
  </sheets>
  <definedNames>
    <definedName name="_xlnm.Print_Area" localSheetId="1">'好鮮(素)'!$A$1:$Q$50</definedName>
    <definedName name="_xlnm.Print_Area" localSheetId="0">'好鮮(高)'!$A$1:$Q$50</definedName>
  </definedNames>
  <calcPr calcId="144525"/>
</workbook>
</file>

<file path=xl/calcChain.xml><?xml version="1.0" encoding="utf-8"?>
<calcChain xmlns="http://schemas.openxmlformats.org/spreadsheetml/2006/main">
  <c r="O44" i="4" l="1"/>
  <c r="O42" i="4"/>
  <c r="O40" i="4"/>
  <c r="O38" i="4"/>
  <c r="O36" i="4"/>
  <c r="O34" i="4"/>
  <c r="O32" i="4"/>
  <c r="O30" i="4"/>
  <c r="O28" i="4"/>
  <c r="O26" i="4"/>
  <c r="O24" i="4"/>
  <c r="O21" i="4"/>
  <c r="O19" i="4"/>
  <c r="O17" i="4"/>
  <c r="O15" i="4"/>
  <c r="O13" i="4"/>
  <c r="O11" i="4"/>
  <c r="O9" i="4"/>
  <c r="O7" i="4"/>
  <c r="O5" i="4"/>
  <c r="A5" i="4"/>
  <c r="A7" i="4" s="1"/>
  <c r="A9" i="4" s="1"/>
  <c r="A11" i="4" s="1"/>
  <c r="A13" i="4" s="1"/>
  <c r="A15" i="4" s="1"/>
  <c r="A17" i="4" s="1"/>
  <c r="A19" i="4" s="1"/>
  <c r="A21" i="4" s="1"/>
  <c r="A23" i="4" s="1"/>
  <c r="A24" i="4" s="1"/>
  <c r="A26" i="4" s="1"/>
  <c r="A28" i="4" s="1"/>
  <c r="A30" i="4" s="1"/>
  <c r="A32" i="4" s="1"/>
  <c r="A34" i="4" s="1"/>
  <c r="A36" i="4" s="1"/>
  <c r="A38" i="4" s="1"/>
  <c r="A40" i="4" s="1"/>
  <c r="A42" i="4" s="1"/>
  <c r="A44" i="4" s="1"/>
  <c r="O3" i="4"/>
  <c r="N45" i="3" l="1"/>
  <c r="B45" i="3"/>
  <c r="N43" i="3"/>
  <c r="B43" i="3"/>
  <c r="N41" i="3"/>
  <c r="B41" i="3"/>
  <c r="N39" i="3"/>
  <c r="B39" i="3"/>
  <c r="N37" i="3"/>
  <c r="B37" i="3"/>
  <c r="N35" i="3"/>
  <c r="B35" i="3"/>
  <c r="N33" i="3"/>
  <c r="B33" i="3"/>
  <c r="N31" i="3"/>
  <c r="B31" i="3"/>
  <c r="N29" i="3"/>
  <c r="B29" i="3"/>
  <c r="N27" i="3"/>
  <c r="B27" i="3"/>
  <c r="N25" i="3"/>
  <c r="B25" i="3"/>
  <c r="B23" i="3"/>
  <c r="N21" i="3"/>
  <c r="B21" i="3"/>
  <c r="N19" i="3"/>
  <c r="B19" i="3"/>
  <c r="N17" i="3"/>
  <c r="B17" i="3"/>
  <c r="N15" i="3"/>
  <c r="B15" i="3"/>
  <c r="N13" i="3"/>
  <c r="B13" i="3"/>
  <c r="N11" i="3"/>
  <c r="B11" i="3"/>
  <c r="N9" i="3"/>
  <c r="B9" i="3"/>
  <c r="N7" i="3"/>
  <c r="B7" i="3"/>
  <c r="N5" i="3"/>
  <c r="B5" i="3"/>
  <c r="N3" i="3"/>
  <c r="B3" i="3"/>
  <c r="O46" i="2" l="1"/>
  <c r="O44" i="2"/>
  <c r="O42" i="2"/>
  <c r="O40" i="2"/>
  <c r="O38" i="2"/>
  <c r="O36" i="2"/>
  <c r="O34" i="2"/>
  <c r="O32" i="2"/>
  <c r="O30" i="2"/>
  <c r="O28" i="2"/>
  <c r="O26" i="2"/>
  <c r="O22" i="2"/>
  <c r="O20" i="2"/>
  <c r="O18" i="2"/>
  <c r="O16" i="2"/>
  <c r="O14" i="2"/>
  <c r="O12" i="2"/>
  <c r="O10" i="2"/>
  <c r="O8" i="2"/>
  <c r="O6" i="2"/>
  <c r="O4" i="2"/>
  <c r="O46" i="1"/>
  <c r="O44" i="1"/>
  <c r="O42" i="1"/>
  <c r="O40" i="1"/>
  <c r="O38" i="1"/>
  <c r="O36" i="1"/>
  <c r="O34" i="1"/>
  <c r="O32" i="1"/>
  <c r="O30" i="1"/>
  <c r="O28" i="1"/>
  <c r="O26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<sst xmlns="http://schemas.openxmlformats.org/spreadsheetml/2006/main" count="1139" uniqueCount="930">
  <si>
    <t>日期</t>
  </si>
  <si>
    <t>星期</t>
  </si>
  <si>
    <t>主食</t>
  </si>
  <si>
    <t>主菜</t>
  </si>
  <si>
    <t>副菜</t>
  </si>
  <si>
    <t>青菜</t>
  </si>
  <si>
    <t>湯品</t>
  </si>
  <si>
    <t>全穀根莖類(份)</t>
  </si>
  <si>
    <t>豆魚肉蛋類(份)</t>
  </si>
  <si>
    <t>蔬菜類(份)</t>
  </si>
  <si>
    <t>油脂類(份)</t>
  </si>
  <si>
    <t>其他</t>
    <phoneticPr fontId="3" type="noConversion"/>
  </si>
  <si>
    <t>熱量(大卡)</t>
  </si>
  <si>
    <t>四章1Q</t>
  </si>
  <si>
    <t>五</t>
    <phoneticPr fontId="3" type="noConversion"/>
  </si>
  <si>
    <t>香Q白飯</t>
    <phoneticPr fontId="3" type="noConversion"/>
  </si>
  <si>
    <t>奶香焗白菜</t>
    <phoneticPr fontId="3" type="noConversion"/>
  </si>
  <si>
    <t>腰果豆干</t>
    <phoneticPr fontId="3" type="noConversion"/>
  </si>
  <si>
    <t>三色炒蛋</t>
    <phoneticPr fontId="3" type="noConversion"/>
  </si>
  <si>
    <t>有機蔬菜</t>
    <phoneticPr fontId="3" type="noConversion"/>
  </si>
  <si>
    <t>地瓜芋圓湯</t>
    <phoneticPr fontId="3" type="noConversion"/>
  </si>
  <si>
    <t>V</t>
    <phoneticPr fontId="3" type="noConversion"/>
  </si>
  <si>
    <t>大白菜Q.披薩絲/烤</t>
    <phoneticPr fontId="3" type="noConversion"/>
  </si>
  <si>
    <t>1/4豆干.腰果/滷</t>
    <phoneticPr fontId="3" type="noConversion"/>
  </si>
  <si>
    <t>雞蛋Q.三色丁/炒</t>
    <phoneticPr fontId="3" type="noConversion"/>
  </si>
  <si>
    <t>地瓜.芋園</t>
    <phoneticPr fontId="3" type="noConversion"/>
  </si>
  <si>
    <t>一</t>
    <phoneticPr fontId="3" type="noConversion"/>
  </si>
  <si>
    <t>黑芝麻飯</t>
    <phoneticPr fontId="3" type="noConversion"/>
  </si>
  <si>
    <t>糖醋咕咾肉</t>
    <phoneticPr fontId="3" type="noConversion"/>
  </si>
  <si>
    <t>田園時蔬</t>
    <phoneticPr fontId="3" type="noConversion"/>
  </si>
  <si>
    <t>蘿蔔滷海結</t>
    <phoneticPr fontId="3" type="noConversion"/>
  </si>
  <si>
    <t>產銷履歷蔬菜</t>
    <phoneticPr fontId="3" type="noConversion"/>
  </si>
  <si>
    <t>蕃茄豆腐湯</t>
    <phoneticPr fontId="3" type="noConversion"/>
  </si>
  <si>
    <t>V</t>
    <phoneticPr fontId="3" type="noConversion"/>
  </si>
  <si>
    <t>肉丁.洋蔥/燒</t>
    <phoneticPr fontId="3" type="noConversion"/>
  </si>
  <si>
    <t>玉米粒Q.洋芋丁.絞肉/煮</t>
    <phoneticPr fontId="3" type="noConversion"/>
  </si>
  <si>
    <t>蘿蔔Q.海帶結/滷</t>
    <phoneticPr fontId="3" type="noConversion"/>
  </si>
  <si>
    <t>豆腐.蕃茄</t>
    <phoneticPr fontId="3" type="noConversion"/>
  </si>
  <si>
    <t>二</t>
    <phoneticPr fontId="3" type="noConversion"/>
  </si>
  <si>
    <t>香Q白飯</t>
    <phoneticPr fontId="3" type="noConversion"/>
  </si>
  <si>
    <t>紅燒魚丁</t>
    <phoneticPr fontId="3" type="noConversion"/>
  </si>
  <si>
    <t>塔香海茸</t>
    <phoneticPr fontId="3" type="noConversion"/>
  </si>
  <si>
    <t>黃瓜煮</t>
    <phoneticPr fontId="3" type="noConversion"/>
  </si>
  <si>
    <t>有機蔬菜</t>
    <phoneticPr fontId="3" type="noConversion"/>
  </si>
  <si>
    <t>香菇雞湯</t>
    <phoneticPr fontId="3" type="noConversion"/>
  </si>
  <si>
    <t>水果</t>
    <phoneticPr fontId="3" type="noConversion"/>
  </si>
  <si>
    <t>V</t>
    <phoneticPr fontId="3" type="noConversion"/>
  </si>
  <si>
    <t>魚丁Q.洋芋/燒</t>
    <phoneticPr fontId="3" type="noConversion"/>
  </si>
  <si>
    <t>海茸.九層塔/炒</t>
    <phoneticPr fontId="3" type="noConversion"/>
  </si>
  <si>
    <t>大瓜Q.肉絲.紅蘿蔔/煮</t>
    <phoneticPr fontId="3" type="noConversion"/>
  </si>
  <si>
    <t>雞肉.香菇.蘿蔔</t>
    <phoneticPr fontId="3" type="noConversion"/>
  </si>
  <si>
    <t>三</t>
    <phoneticPr fontId="3" type="noConversion"/>
  </si>
  <si>
    <t>滷肉飯</t>
  </si>
  <si>
    <t>蜜燒烤腿排</t>
    <phoneticPr fontId="3" type="noConversion"/>
  </si>
  <si>
    <t>香Q滷蛋</t>
    <phoneticPr fontId="3" type="noConversion"/>
  </si>
  <si>
    <t>鮮菇高麗菜</t>
    <phoneticPr fontId="3" type="noConversion"/>
  </si>
  <si>
    <t>季節蔬菜</t>
    <phoneticPr fontId="3" type="noConversion"/>
  </si>
  <si>
    <t>酸辣湯</t>
    <phoneticPr fontId="27" type="noConversion"/>
  </si>
  <si>
    <t>V</t>
    <phoneticPr fontId="3" type="noConversion"/>
  </si>
  <si>
    <t>腿排Q/烤</t>
    <phoneticPr fontId="3" type="noConversion"/>
  </si>
  <si>
    <t>雞蛋/滷</t>
    <phoneticPr fontId="3" type="noConversion"/>
  </si>
  <si>
    <t>高麗菜Q.香菇.紅蘿蔔/炒</t>
    <phoneticPr fontId="3" type="noConversion"/>
  </si>
  <si>
    <t>豆腐.筍絲.紅蘿蔔.木</t>
    <phoneticPr fontId="27" type="noConversion"/>
  </si>
  <si>
    <t>四</t>
    <phoneticPr fontId="3" type="noConversion"/>
  </si>
  <si>
    <t>筍乾扣肉</t>
    <phoneticPr fontId="3" type="noConversion"/>
  </si>
  <si>
    <t>脆瓜炒甜條</t>
    <phoneticPr fontId="3" type="noConversion"/>
  </si>
  <si>
    <t>脆炒雙色</t>
    <phoneticPr fontId="3" type="noConversion"/>
  </si>
  <si>
    <t>青木瓜肉片湯</t>
    <phoneticPr fontId="3" type="noConversion"/>
  </si>
  <si>
    <t>V</t>
    <phoneticPr fontId="3" type="noConversion"/>
  </si>
  <si>
    <t xml:space="preserve"> </t>
    <phoneticPr fontId="3" type="noConversion"/>
  </si>
  <si>
    <t>肉丁Q.筍乾/燒</t>
    <phoneticPr fontId="3" type="noConversion"/>
  </si>
  <si>
    <t>小瓜Q.甜條/炒</t>
    <phoneticPr fontId="3" type="noConversion"/>
  </si>
  <si>
    <t>海帶絲.豆芽Q.肉絲/炒</t>
    <phoneticPr fontId="3" type="noConversion"/>
  </si>
  <si>
    <t>青木瓜.肉片</t>
    <phoneticPr fontId="3" type="noConversion"/>
  </si>
  <si>
    <t>五</t>
    <phoneticPr fontId="3" type="noConversion"/>
  </si>
  <si>
    <t>胚芽飯</t>
    <phoneticPr fontId="3" type="noConversion"/>
  </si>
  <si>
    <t>雙色炒蛋</t>
    <phoneticPr fontId="3" type="noConversion"/>
  </si>
  <si>
    <t>開陽蒲瓜</t>
    <phoneticPr fontId="3" type="noConversion"/>
  </si>
  <si>
    <t>醡醬干丁</t>
    <phoneticPr fontId="3" type="noConversion"/>
  </si>
  <si>
    <t>有機蔬菜</t>
    <phoneticPr fontId="3" type="noConversion"/>
  </si>
  <si>
    <t>冬瓜雙響炮</t>
    <phoneticPr fontId="3" type="noConversion"/>
  </si>
  <si>
    <t>蔬食日</t>
    <phoneticPr fontId="3" type="noConversion"/>
  </si>
  <si>
    <t>紅蘿蔔.木耳.雞蛋Q/炒</t>
    <phoneticPr fontId="3" type="noConversion"/>
  </si>
  <si>
    <r>
      <rPr>
        <sz val="8"/>
        <color theme="1"/>
        <rFont val="華康中圓體"/>
        <family val="3"/>
        <charset val="136"/>
      </rPr>
      <t>蒲瓜Q</t>
    </r>
    <r>
      <rPr>
        <b/>
        <sz val="8"/>
        <color theme="1"/>
        <rFont val="華康中圓體"/>
        <family val="3"/>
        <charset val="136"/>
      </rPr>
      <t>.蝦米</t>
    </r>
    <r>
      <rPr>
        <sz val="8"/>
        <color theme="1"/>
        <rFont val="華康中圓體"/>
        <family val="3"/>
        <charset val="136"/>
      </rPr>
      <t>/炒</t>
    </r>
    <phoneticPr fontId="3" type="noConversion"/>
  </si>
  <si>
    <t>豆乾丁.絞肉/滷</t>
    <phoneticPr fontId="3" type="noConversion"/>
  </si>
  <si>
    <t>冬瓜糖.珍珠.米苔目</t>
    <phoneticPr fontId="3" type="noConversion"/>
  </si>
  <si>
    <t>一</t>
    <phoneticPr fontId="3" type="noConversion"/>
  </si>
  <si>
    <t>紅燒肉</t>
    <phoneticPr fontId="3" type="noConversion"/>
  </si>
  <si>
    <t>蘿蔔燒油腐</t>
    <phoneticPr fontId="3" type="noConversion"/>
  </si>
  <si>
    <t>芋香玉米粒</t>
    <phoneticPr fontId="3" type="noConversion"/>
  </si>
  <si>
    <t>紫菜蛋花湯</t>
    <phoneticPr fontId="3" type="noConversion"/>
  </si>
  <si>
    <t>肉丁Q.洋芋/滷</t>
    <phoneticPr fontId="3" type="noConversion"/>
  </si>
  <si>
    <t>蘿蔔Q.油豆腐/燒</t>
    <phoneticPr fontId="3" type="noConversion"/>
  </si>
  <si>
    <t>玉米粒Q.芋頭丁/炒</t>
    <phoneticPr fontId="3" type="noConversion"/>
  </si>
  <si>
    <t>紫菜.雞蛋</t>
    <phoneticPr fontId="3" type="noConversion"/>
  </si>
  <si>
    <t>五穀飯</t>
    <phoneticPr fontId="27" type="noConversion"/>
  </si>
  <si>
    <t>腰果雞球</t>
    <phoneticPr fontId="3" type="noConversion"/>
  </si>
  <si>
    <t>木耳脆薯絲</t>
    <phoneticPr fontId="3" type="noConversion"/>
  </si>
  <si>
    <t>瓜仔肉</t>
    <phoneticPr fontId="3" type="noConversion"/>
  </si>
  <si>
    <t>羅宋湯</t>
    <phoneticPr fontId="3" type="noConversion"/>
  </si>
  <si>
    <t>鮮奶</t>
    <phoneticPr fontId="3" type="noConversion"/>
  </si>
  <si>
    <t>V</t>
    <phoneticPr fontId="3" type="noConversion"/>
  </si>
  <si>
    <t>雞肉Q.時蔬.腰果/炒</t>
    <phoneticPr fontId="3" type="noConversion"/>
  </si>
  <si>
    <t>豆薯.肉絲.木耳/炒</t>
    <phoneticPr fontId="3" type="noConversion"/>
  </si>
  <si>
    <t>絞肉.冬瓜Q.碎瓜/煮</t>
    <phoneticPr fontId="3" type="noConversion"/>
  </si>
  <si>
    <t>高麗菜.蕃茄</t>
    <phoneticPr fontId="3" type="noConversion"/>
  </si>
  <si>
    <t>三</t>
    <phoneticPr fontId="3" type="noConversion"/>
  </si>
  <si>
    <t>香鬆飯</t>
    <phoneticPr fontId="3" type="noConversion"/>
  </si>
  <si>
    <t>蘑菇醬肉柳</t>
    <phoneticPr fontId="27" type="noConversion"/>
  </si>
  <si>
    <t>椒鹽喜相逢</t>
    <phoneticPr fontId="27" type="noConversion"/>
  </si>
  <si>
    <t>肉燥銀芽</t>
    <phoneticPr fontId="27" type="noConversion"/>
  </si>
  <si>
    <t>季節蔬菜</t>
    <phoneticPr fontId="3" type="noConversion"/>
  </si>
  <si>
    <t>肉羹湯</t>
    <phoneticPr fontId="27" type="noConversion"/>
  </si>
  <si>
    <t>V</t>
    <phoneticPr fontId="3" type="noConversion"/>
  </si>
  <si>
    <t>肉條Q.洋蔥.蘑菇/燒</t>
    <phoneticPr fontId="27" type="noConversion"/>
  </si>
  <si>
    <t>柳葉魚/炸</t>
    <phoneticPr fontId="27" type="noConversion"/>
  </si>
  <si>
    <t>豆芽Q.肉燥/燙</t>
    <phoneticPr fontId="27" type="noConversion"/>
  </si>
  <si>
    <t>竹筍.肉羹</t>
    <phoneticPr fontId="27" type="noConversion"/>
  </si>
  <si>
    <t>四</t>
    <phoneticPr fontId="3" type="noConversion"/>
  </si>
  <si>
    <t>小米飯</t>
    <phoneticPr fontId="3" type="noConversion"/>
  </si>
  <si>
    <t>五香滷雞腿</t>
    <phoneticPr fontId="27" type="noConversion"/>
  </si>
  <si>
    <t>梅干肉茸</t>
    <phoneticPr fontId="27" type="noConversion"/>
  </si>
  <si>
    <t>四季炒豆干</t>
    <phoneticPr fontId="27" type="noConversion"/>
  </si>
  <si>
    <t>有機蔬菜</t>
    <phoneticPr fontId="27" type="noConversion"/>
  </si>
  <si>
    <t>肉骨茶湯</t>
    <phoneticPr fontId="3" type="noConversion"/>
  </si>
  <si>
    <t>水果</t>
    <phoneticPr fontId="3" type="noConversion"/>
  </si>
  <si>
    <t>棒腿/滷</t>
    <phoneticPr fontId="27" type="noConversion"/>
  </si>
  <si>
    <t>梅乾菜.絞肉/煮</t>
    <phoneticPr fontId="27" type="noConversion"/>
  </si>
  <si>
    <t>豆干片.四季豆.紅蘿蔔/炒</t>
    <phoneticPr fontId="27" type="noConversion"/>
  </si>
  <si>
    <t>蘿蔔.肉片.肉骨茶包</t>
    <phoneticPr fontId="3" type="noConversion"/>
  </si>
  <si>
    <t>五</t>
    <phoneticPr fontId="3" type="noConversion"/>
  </si>
  <si>
    <t>中秋節快樂!!</t>
    <phoneticPr fontId="3" type="noConversion"/>
  </si>
  <si>
    <t xml:space="preserve"> </t>
    <phoneticPr fontId="3" type="noConversion"/>
  </si>
  <si>
    <t>麥片飯</t>
    <phoneticPr fontId="3" type="noConversion"/>
  </si>
  <si>
    <t>香滷翅小腿</t>
    <phoneticPr fontId="3" type="noConversion"/>
  </si>
  <si>
    <t>肉燥淋菜豆</t>
    <phoneticPr fontId="3" type="noConversion"/>
  </si>
  <si>
    <t>海帶雙絲</t>
    <phoneticPr fontId="3" type="noConversion"/>
  </si>
  <si>
    <t>產銷履歷蔬菜</t>
    <phoneticPr fontId="3" type="noConversion"/>
  </si>
  <si>
    <t>客家米粉湯</t>
    <phoneticPr fontId="3" type="noConversion"/>
  </si>
  <si>
    <t>翅小腿*2/滷</t>
    <phoneticPr fontId="3" type="noConversion"/>
  </si>
  <si>
    <t>菜豆.絞肉/燙</t>
    <phoneticPr fontId="3" type="noConversion"/>
  </si>
  <si>
    <t>海帶絲.白干絲.紅蘿蔔/炒</t>
    <phoneticPr fontId="3" type="noConversion"/>
  </si>
  <si>
    <t>米粉.蝦米.香菇絲</t>
    <phoneticPr fontId="3" type="noConversion"/>
  </si>
  <si>
    <t>紫米飯</t>
    <phoneticPr fontId="3" type="noConversion"/>
  </si>
  <si>
    <t>薑汁豚肉燒</t>
    <phoneticPr fontId="27" type="noConversion"/>
  </si>
  <si>
    <t>鮮菇高麗菜</t>
    <phoneticPr fontId="27" type="noConversion"/>
  </si>
  <si>
    <t>醬燒冬瓜</t>
    <phoneticPr fontId="27" type="noConversion"/>
  </si>
  <si>
    <t>三絲蛋花湯</t>
    <phoneticPr fontId="3" type="noConversion"/>
  </si>
  <si>
    <t>肉片.洋蔥.薑/煮</t>
    <phoneticPr fontId="27" type="noConversion"/>
  </si>
  <si>
    <t>高麗菜Q.香菇/炒</t>
    <phoneticPr fontId="27" type="noConversion"/>
  </si>
  <si>
    <t>冬瓜Q.絞肉/燒</t>
    <phoneticPr fontId="27" type="noConversion"/>
  </si>
  <si>
    <t>豆芽.紅絲.耳絲.雞蛋</t>
    <phoneticPr fontId="3" type="noConversion"/>
  </si>
  <si>
    <t>肉絲炒麵</t>
    <phoneticPr fontId="3" type="noConversion"/>
  </si>
  <si>
    <t>芝麻烤腿排</t>
    <phoneticPr fontId="3" type="noConversion"/>
  </si>
  <si>
    <t>竹筍炒肉絲</t>
    <phoneticPr fontId="3" type="noConversion"/>
  </si>
  <si>
    <t>脆瓜炒豆干</t>
    <phoneticPr fontId="3" type="noConversion"/>
  </si>
  <si>
    <t>季節蔬菜</t>
    <phoneticPr fontId="3" type="noConversion"/>
  </si>
  <si>
    <t>芹香蘿蔔湯</t>
    <phoneticPr fontId="27" type="noConversion"/>
  </si>
  <si>
    <t>腿排Q.芝麻/烤</t>
    <phoneticPr fontId="3" type="noConversion"/>
  </si>
  <si>
    <t>竹筍Q.肉絲/炒</t>
    <phoneticPr fontId="3" type="noConversion"/>
  </si>
  <si>
    <t>小瓜.豆干片/炒</t>
    <phoneticPr fontId="3" type="noConversion"/>
  </si>
  <si>
    <t>蘿蔔.芹菜</t>
    <phoneticPr fontId="27" type="noConversion"/>
  </si>
  <si>
    <t>黑胡椒豬柳</t>
    <phoneticPr fontId="3" type="noConversion"/>
  </si>
  <si>
    <t>白玉黑輪</t>
    <phoneticPr fontId="3" type="noConversion"/>
  </si>
  <si>
    <t>銀芽肉絲</t>
    <phoneticPr fontId="3" type="noConversion"/>
  </si>
  <si>
    <t>味噌豆腐湯</t>
    <phoneticPr fontId="3" type="noConversion"/>
  </si>
  <si>
    <t>肉條Q.洋蔥/燒</t>
    <phoneticPr fontId="3" type="noConversion"/>
  </si>
  <si>
    <t>蘿蔔.黑輪/煮</t>
    <phoneticPr fontId="3" type="noConversion"/>
  </si>
  <si>
    <t>豆芽Q.肉絲.紅蘿蔔/炒</t>
    <phoneticPr fontId="3" type="noConversion"/>
  </si>
  <si>
    <t>豆腐.味噌</t>
    <phoneticPr fontId="3" type="noConversion"/>
  </si>
  <si>
    <t>五</t>
    <phoneticPr fontId="3" type="noConversion"/>
  </si>
  <si>
    <t>炒米粉</t>
    <phoneticPr fontId="3" type="noConversion"/>
  </si>
  <si>
    <t>淋汁金雕捲</t>
    <phoneticPr fontId="3" type="noConversion"/>
  </si>
  <si>
    <t>塔香海茸</t>
    <phoneticPr fontId="3" type="noConversion"/>
  </si>
  <si>
    <t>木須高麗菜</t>
    <phoneticPr fontId="3" type="noConversion"/>
  </si>
  <si>
    <t>綠豆湯</t>
    <phoneticPr fontId="3" type="noConversion"/>
  </si>
  <si>
    <t>蔬食日</t>
    <phoneticPr fontId="3" type="noConversion"/>
  </si>
  <si>
    <t>金雕捲/蒸</t>
    <phoneticPr fontId="3" type="noConversion"/>
  </si>
  <si>
    <t>高麗菜Q.木耳/炒</t>
    <phoneticPr fontId="3" type="noConversion"/>
  </si>
  <si>
    <t>綠豆</t>
    <phoneticPr fontId="3" type="noConversion"/>
  </si>
  <si>
    <t>巴比Q燒肉</t>
    <phoneticPr fontId="3" type="noConversion"/>
  </si>
  <si>
    <t>芹香干絲</t>
    <phoneticPr fontId="3" type="noConversion"/>
  </si>
  <si>
    <t>螞蟻上樹</t>
    <phoneticPr fontId="3" type="noConversion"/>
  </si>
  <si>
    <t>南瓜濃湯</t>
    <phoneticPr fontId="3" type="noConversion"/>
  </si>
  <si>
    <t>肉片Q.洋蔥/燒</t>
    <phoneticPr fontId="3" type="noConversion"/>
  </si>
  <si>
    <t>干絲.芹菜.紅蘿蔔/炒</t>
    <phoneticPr fontId="3" type="noConversion"/>
  </si>
  <si>
    <t>高麗菜Q.絞肉Q.冬粉/炒</t>
    <phoneticPr fontId="3" type="noConversion"/>
  </si>
  <si>
    <t>南瓜.玉米粒.紅蘿蔔</t>
    <phoneticPr fontId="3" type="noConversion"/>
  </si>
  <si>
    <t>二</t>
    <phoneticPr fontId="3" type="noConversion"/>
  </si>
  <si>
    <t>五穀飯</t>
    <phoneticPr fontId="3" type="noConversion"/>
  </si>
  <si>
    <t>多利魚排</t>
    <phoneticPr fontId="3" type="noConversion"/>
  </si>
  <si>
    <t>洋蔥紅絲炒蛋</t>
    <phoneticPr fontId="3" type="noConversion"/>
  </si>
  <si>
    <t>鮮菇白菜</t>
    <phoneticPr fontId="3" type="noConversion"/>
  </si>
  <si>
    <t>有機蔬菜</t>
    <phoneticPr fontId="3" type="noConversion"/>
  </si>
  <si>
    <t>鮮筍雞湯</t>
    <phoneticPr fontId="3" type="noConversion"/>
  </si>
  <si>
    <t>鮮奶</t>
    <phoneticPr fontId="3" type="noConversion"/>
  </si>
  <si>
    <t>V</t>
    <phoneticPr fontId="3" type="noConversion"/>
  </si>
  <si>
    <t>魚排/炸</t>
    <phoneticPr fontId="3" type="noConversion"/>
  </si>
  <si>
    <t>洋蔥.紅蘿蔔.雞蛋Q/炒</t>
    <phoneticPr fontId="3" type="noConversion"/>
  </si>
  <si>
    <t>大白菜.香菇/炒</t>
    <phoneticPr fontId="3" type="noConversion"/>
  </si>
  <si>
    <t>竹筍.雞肉</t>
    <phoneticPr fontId="3" type="noConversion"/>
  </si>
  <si>
    <t>三</t>
    <phoneticPr fontId="3" type="noConversion"/>
  </si>
  <si>
    <t>蕃茄義大利麵</t>
    <phoneticPr fontId="3" type="noConversion"/>
  </si>
  <si>
    <t>迷迭香滷雞腿</t>
    <phoneticPr fontId="3" type="noConversion"/>
  </si>
  <si>
    <t>黃瓜滷</t>
    <phoneticPr fontId="3" type="noConversion"/>
  </si>
  <si>
    <t>芝麻滷黑豆干</t>
    <phoneticPr fontId="3" type="noConversion"/>
  </si>
  <si>
    <t>季節蔬菜</t>
    <phoneticPr fontId="3" type="noConversion"/>
  </si>
  <si>
    <t>酸菜肉片湯</t>
    <phoneticPr fontId="27" type="noConversion"/>
  </si>
  <si>
    <t>棒腿Q/滷</t>
    <phoneticPr fontId="3" type="noConversion"/>
  </si>
  <si>
    <t>大瓜.肉片.紅蘿蔔/煮</t>
    <phoneticPr fontId="3" type="noConversion"/>
  </si>
  <si>
    <t>黑豆干.芝麻/滷</t>
    <phoneticPr fontId="3" type="noConversion"/>
  </si>
  <si>
    <t>酸菜.肉片</t>
    <phoneticPr fontId="27" type="noConversion"/>
  </si>
  <si>
    <t>四</t>
    <phoneticPr fontId="3" type="noConversion"/>
  </si>
  <si>
    <t>糙米飯</t>
    <phoneticPr fontId="3" type="noConversion"/>
  </si>
  <si>
    <t>玉米蒸肉餅</t>
    <phoneticPr fontId="3" type="noConversion"/>
  </si>
  <si>
    <t>紅燒燉洋芋</t>
    <phoneticPr fontId="3" type="noConversion"/>
  </si>
  <si>
    <t>絲瓜麵線</t>
    <phoneticPr fontId="3" type="noConversion"/>
  </si>
  <si>
    <t>蘿蔔海帶湯</t>
    <phoneticPr fontId="3" type="noConversion"/>
  </si>
  <si>
    <t>水果</t>
    <phoneticPr fontId="3" type="noConversion"/>
  </si>
  <si>
    <t>絞肉Q.玉米粒/蒸</t>
    <phoneticPr fontId="3" type="noConversion"/>
  </si>
  <si>
    <t>洋芋Q.紅蘿蔔/燒</t>
    <phoneticPr fontId="3" type="noConversion"/>
  </si>
  <si>
    <t>絲瓜.麵線/煮</t>
    <phoneticPr fontId="3" type="noConversion"/>
  </si>
  <si>
    <t>蘿蔔.海帶</t>
    <phoneticPr fontId="3" type="noConversion"/>
  </si>
  <si>
    <t>海苔香鬆飯</t>
    <phoneticPr fontId="3" type="noConversion"/>
  </si>
  <si>
    <t>咖哩魚蛋</t>
    <phoneticPr fontId="3" type="noConversion"/>
  </si>
  <si>
    <t>五彩豆包絲</t>
    <phoneticPr fontId="3" type="noConversion"/>
  </si>
  <si>
    <t>脆薯炒蛋</t>
    <phoneticPr fontId="3" type="noConversion"/>
  </si>
  <si>
    <t>紅豆撞奶</t>
    <phoneticPr fontId="3" type="noConversion"/>
  </si>
  <si>
    <t>蔬食日</t>
    <phoneticPr fontId="3" type="noConversion"/>
  </si>
  <si>
    <t>洋芋.魚蛋/煮</t>
    <phoneticPr fontId="3" type="noConversion"/>
  </si>
  <si>
    <t>豆包絲.豆芽.紅蘿蔔.木耳/炒</t>
    <phoneticPr fontId="3" type="noConversion"/>
  </si>
  <si>
    <t>脆薯Q.雞蛋/炒</t>
    <phoneticPr fontId="3" type="noConversion"/>
  </si>
  <si>
    <t>紅豆.奶粉</t>
    <phoneticPr fontId="3" type="noConversion"/>
  </si>
  <si>
    <t>一</t>
    <phoneticPr fontId="3" type="noConversion"/>
  </si>
  <si>
    <t>香Q白飯</t>
    <phoneticPr fontId="3" type="noConversion"/>
  </si>
  <si>
    <t>親子雞肉丼</t>
    <phoneticPr fontId="27" type="noConversion"/>
  </si>
  <si>
    <t>鼓汁干丁</t>
    <phoneticPr fontId="3" type="noConversion"/>
  </si>
  <si>
    <t>金茸蒲瓜</t>
    <phoneticPr fontId="3" type="noConversion"/>
  </si>
  <si>
    <t>產銷履歷蔬菜</t>
    <phoneticPr fontId="3" type="noConversion"/>
  </si>
  <si>
    <t>小魚海芽湯</t>
    <phoneticPr fontId="3" type="noConversion"/>
  </si>
  <si>
    <t>雞肉Q.洋蔥.雞蛋/煮</t>
    <phoneticPr fontId="27" type="noConversion"/>
  </si>
  <si>
    <t>豆乾丁.豆豉/炒</t>
    <phoneticPr fontId="3" type="noConversion"/>
  </si>
  <si>
    <t>蒲瓜Q.金針菇/煮</t>
    <phoneticPr fontId="3" type="noConversion"/>
  </si>
  <si>
    <t>海帶芽.小魚干</t>
    <phoneticPr fontId="3" type="noConversion"/>
  </si>
  <si>
    <t>***使用公糧米每學期最後一個月回饋有機菜一次</t>
    <phoneticPr fontId="3" type="noConversion"/>
  </si>
  <si>
    <t>**本月份供應:五、六 年級</t>
    <phoneticPr fontId="3" type="noConversion"/>
  </si>
  <si>
    <t>**供餐天數:21天</t>
    <phoneticPr fontId="3" type="noConversion"/>
  </si>
  <si>
    <t>燕麥飯</t>
    <phoneticPr fontId="3" type="noConversion"/>
  </si>
  <si>
    <t>彩椒杏鮑菇</t>
    <phoneticPr fontId="27" type="noConversion"/>
  </si>
  <si>
    <t>鼓汁干丁</t>
    <phoneticPr fontId="27" type="noConversion"/>
  </si>
  <si>
    <t>木耳炒三絲</t>
    <phoneticPr fontId="27" type="noConversion"/>
  </si>
  <si>
    <t>地瓜芋圓湯</t>
    <phoneticPr fontId="3" type="noConversion"/>
  </si>
  <si>
    <t>V</t>
    <phoneticPr fontId="3" type="noConversion"/>
  </si>
  <si>
    <t>杏鮑菇.彩椒/炒</t>
    <phoneticPr fontId="27" type="noConversion"/>
  </si>
  <si>
    <t>豆乾丁.豆鼓/滷</t>
    <phoneticPr fontId="27" type="noConversion"/>
  </si>
  <si>
    <t>木耳.金針菇.紅絲/炒</t>
    <phoneticPr fontId="27" type="noConversion"/>
  </si>
  <si>
    <t>地瓜.芋園</t>
    <phoneticPr fontId="3" type="noConversion"/>
  </si>
  <si>
    <t>一</t>
    <phoneticPr fontId="3" type="noConversion"/>
  </si>
  <si>
    <t>黑芝麻飯</t>
    <phoneticPr fontId="3" type="noConversion"/>
  </si>
  <si>
    <t>田園南瓜</t>
    <phoneticPr fontId="3" type="noConversion"/>
  </si>
  <si>
    <t>鮮炒胡瓜</t>
    <phoneticPr fontId="27" type="noConversion"/>
  </si>
  <si>
    <t>豆醬桂竹筍</t>
    <phoneticPr fontId="27" type="noConversion"/>
  </si>
  <si>
    <t>產銷履歷蔬菜</t>
    <phoneticPr fontId="3" type="noConversion"/>
  </si>
  <si>
    <t>味噌豆腐湯</t>
    <phoneticPr fontId="3" type="noConversion"/>
  </si>
  <si>
    <t>南瓜.毛豆仁/蒸</t>
    <phoneticPr fontId="3" type="noConversion"/>
  </si>
  <si>
    <t>胡瓜.生香菇/炒</t>
    <phoneticPr fontId="27" type="noConversion"/>
  </si>
  <si>
    <t>桂竹筍.黃豆醬/炒</t>
    <phoneticPr fontId="27" type="noConversion"/>
  </si>
  <si>
    <t>味噌.豆腐</t>
    <phoneticPr fontId="3" type="noConversion"/>
  </si>
  <si>
    <t>二</t>
    <phoneticPr fontId="3" type="noConversion"/>
  </si>
  <si>
    <t>紫米飯</t>
    <phoneticPr fontId="3" type="noConversion"/>
  </si>
  <si>
    <t>枸杞山藥</t>
    <phoneticPr fontId="27" type="noConversion"/>
  </si>
  <si>
    <t>蘿蔔滷油豆腐</t>
    <phoneticPr fontId="27" type="noConversion"/>
  </si>
  <si>
    <t>薑絲龍鬚菜</t>
    <phoneticPr fontId="3" type="noConversion"/>
  </si>
  <si>
    <t>有機蔬菜</t>
    <phoneticPr fontId="27" type="noConversion"/>
  </si>
  <si>
    <t>羅宋湯</t>
    <phoneticPr fontId="27" type="noConversion"/>
  </si>
  <si>
    <t>水果</t>
    <phoneticPr fontId="3" type="noConversion"/>
  </si>
  <si>
    <t>山藥.枸杞/煮</t>
    <phoneticPr fontId="27" type="noConversion"/>
  </si>
  <si>
    <t>蘿蔔.油豆腐/滷</t>
    <phoneticPr fontId="27" type="noConversion"/>
  </si>
  <si>
    <t>龍鬚菜.薑絲/炒</t>
    <phoneticPr fontId="27" type="noConversion"/>
  </si>
  <si>
    <t>高麗菜.蕃茄</t>
    <phoneticPr fontId="27" type="noConversion"/>
  </si>
  <si>
    <t>三</t>
    <phoneticPr fontId="3" type="noConversion"/>
  </si>
  <si>
    <t>炒米苔目</t>
    <phoneticPr fontId="3" type="noConversion"/>
  </si>
  <si>
    <t>牛蒡排</t>
    <phoneticPr fontId="3" type="noConversion"/>
  </si>
  <si>
    <t>木須炒豆薯</t>
    <phoneticPr fontId="3" type="noConversion"/>
  </si>
  <si>
    <t>鮮菇高麗菜</t>
    <phoneticPr fontId="3" type="noConversion"/>
  </si>
  <si>
    <t>酸菜竹筍湯</t>
    <phoneticPr fontId="3" type="noConversion"/>
  </si>
  <si>
    <t>V</t>
    <phoneticPr fontId="3" type="noConversion"/>
  </si>
  <si>
    <t>牛蒡排/燒</t>
    <phoneticPr fontId="3" type="noConversion"/>
  </si>
  <si>
    <t>豆薯.木耳/炒</t>
    <phoneticPr fontId="3" type="noConversion"/>
  </si>
  <si>
    <t>高麗菜.香菇/炒</t>
    <phoneticPr fontId="3" type="noConversion"/>
  </si>
  <si>
    <t>竹筍.酸菜</t>
    <phoneticPr fontId="3" type="noConversion"/>
  </si>
  <si>
    <t>四</t>
    <phoneticPr fontId="3" type="noConversion"/>
  </si>
  <si>
    <t>糙米飯</t>
    <phoneticPr fontId="3" type="noConversion"/>
  </si>
  <si>
    <t>咖哩鴿蛋</t>
    <phoneticPr fontId="3" type="noConversion"/>
  </si>
  <si>
    <t>西芹炒豆干</t>
    <phoneticPr fontId="3" type="noConversion"/>
  </si>
  <si>
    <t>海根炒鮮菇</t>
    <phoneticPr fontId="3" type="noConversion"/>
  </si>
  <si>
    <t>有機蔬菜</t>
    <phoneticPr fontId="3" type="noConversion"/>
  </si>
  <si>
    <t>黃瓜湯</t>
    <phoneticPr fontId="3" type="noConversion"/>
  </si>
  <si>
    <t>洋芋.鳥蛋.紅蘿蔔/煮</t>
    <phoneticPr fontId="3" type="noConversion"/>
  </si>
  <si>
    <t>西芹.豆干片/炒</t>
    <phoneticPr fontId="3" type="noConversion"/>
  </si>
  <si>
    <t>海帶根.雪白菇/炒</t>
    <phoneticPr fontId="3" type="noConversion"/>
  </si>
  <si>
    <t>大瓜.香菇</t>
    <phoneticPr fontId="3" type="noConversion"/>
  </si>
  <si>
    <t>紅燒豆包</t>
    <phoneticPr fontId="3" type="noConversion"/>
  </si>
  <si>
    <t>冬瓜素什錦</t>
    <phoneticPr fontId="27" type="noConversion"/>
  </si>
  <si>
    <t>塔香紫茄</t>
    <phoneticPr fontId="27" type="noConversion"/>
  </si>
  <si>
    <t>有機蔬菜</t>
    <phoneticPr fontId="27" type="noConversion"/>
  </si>
  <si>
    <t>豆包/燒</t>
    <phoneticPr fontId="3" type="noConversion"/>
  </si>
  <si>
    <t>冬瓜.素龍蝦片.紅絲/炒</t>
    <phoneticPr fontId="27" type="noConversion"/>
  </si>
  <si>
    <t>茄子.九層塔/炒</t>
    <phoneticPr fontId="27" type="noConversion"/>
  </si>
  <si>
    <t>冬瓜糖.珍珠.米苔目</t>
    <phoneticPr fontId="3" type="noConversion"/>
  </si>
  <si>
    <t>紅藜米飯</t>
    <phoneticPr fontId="3" type="noConversion"/>
  </si>
  <si>
    <t>淋汁高麗菜捲</t>
    <phoneticPr fontId="27" type="noConversion"/>
  </si>
  <si>
    <t>鮮菇炒水蓮</t>
    <phoneticPr fontId="27" type="noConversion"/>
  </si>
  <si>
    <t>紅燒洋芋</t>
    <phoneticPr fontId="3" type="noConversion"/>
  </si>
  <si>
    <t>產銷履歷蔬菜</t>
    <phoneticPr fontId="27" type="noConversion"/>
  </si>
  <si>
    <t>蕃茄豆腐湯</t>
    <phoneticPr fontId="27" type="noConversion"/>
  </si>
  <si>
    <t>高麗菜捲/蒸</t>
    <phoneticPr fontId="27" type="noConversion"/>
  </si>
  <si>
    <t>水蓮.鴻喜菇/炒</t>
    <phoneticPr fontId="27" type="noConversion"/>
  </si>
  <si>
    <t>洋芋.毛豆仁/燒</t>
    <phoneticPr fontId="3" type="noConversion"/>
  </si>
  <si>
    <t>豆腐.蕃茄</t>
    <phoneticPr fontId="27" type="noConversion"/>
  </si>
  <si>
    <t>素火腿炒飯</t>
    <phoneticPr fontId="3" type="noConversion"/>
  </si>
  <si>
    <t>椒鹽杏鮑菇</t>
    <phoneticPr fontId="3" type="noConversion"/>
  </si>
  <si>
    <t>海帶雙絲</t>
    <phoneticPr fontId="3" type="noConversion"/>
  </si>
  <si>
    <t>芝麻四季豆</t>
    <phoneticPr fontId="3" type="noConversion"/>
  </si>
  <si>
    <t>珍珠紫菜湯</t>
    <phoneticPr fontId="3" type="noConversion"/>
  </si>
  <si>
    <t>鮮奶</t>
    <phoneticPr fontId="3" type="noConversion"/>
  </si>
  <si>
    <t>杏鮑菇.九層塔/炸</t>
    <phoneticPr fontId="3" type="noConversion"/>
  </si>
  <si>
    <t>白干絲.海帶絲/炒</t>
    <phoneticPr fontId="3" type="noConversion"/>
  </si>
  <si>
    <t>四季豆.芝麻/炒</t>
    <phoneticPr fontId="3" type="noConversion"/>
  </si>
  <si>
    <t>紫菜.玉米粒</t>
    <phoneticPr fontId="3" type="noConversion"/>
  </si>
  <si>
    <t>三</t>
    <phoneticPr fontId="3" type="noConversion"/>
  </si>
  <si>
    <t>黑芝麻飯</t>
    <phoneticPr fontId="3" type="noConversion"/>
  </si>
  <si>
    <t>蕃茄炒蛋</t>
    <phoneticPr fontId="3" type="noConversion"/>
  </si>
  <si>
    <t>枸杞絲瓜</t>
    <phoneticPr fontId="3" type="noConversion"/>
  </si>
  <si>
    <t>滷海帶串</t>
    <phoneticPr fontId="3" type="noConversion"/>
  </si>
  <si>
    <t>榨菜粉絲湯</t>
    <phoneticPr fontId="3" type="noConversion"/>
  </si>
  <si>
    <t>V</t>
    <phoneticPr fontId="3" type="noConversion"/>
  </si>
  <si>
    <t>雞蛋.雞蛋/炒</t>
    <phoneticPr fontId="3" type="noConversion"/>
  </si>
  <si>
    <t>絲瓜.枸杞/煮</t>
    <phoneticPr fontId="3" type="noConversion"/>
  </si>
  <si>
    <t>海帶串/滷</t>
    <phoneticPr fontId="3" type="noConversion"/>
  </si>
  <si>
    <t>榨菜絲.冬粉</t>
    <phoneticPr fontId="3" type="noConversion"/>
  </si>
  <si>
    <t>四</t>
    <phoneticPr fontId="3" type="noConversion"/>
  </si>
  <si>
    <t>小米飯</t>
    <phoneticPr fontId="3" type="noConversion"/>
  </si>
  <si>
    <t>筍乾油腐</t>
    <phoneticPr fontId="27" type="noConversion"/>
  </si>
  <si>
    <t>塔香芽菜</t>
    <phoneticPr fontId="3" type="noConversion"/>
  </si>
  <si>
    <t>白菜滷</t>
    <phoneticPr fontId="27" type="noConversion"/>
  </si>
  <si>
    <t>有機蔬菜</t>
    <phoneticPr fontId="3" type="noConversion"/>
  </si>
  <si>
    <t>蒲瓜湯</t>
    <phoneticPr fontId="3" type="noConversion"/>
  </si>
  <si>
    <t>水果</t>
    <phoneticPr fontId="3" type="noConversion"/>
  </si>
  <si>
    <t>三角油豆腐.筍乾/燒</t>
    <phoneticPr fontId="27" type="noConversion"/>
  </si>
  <si>
    <t>豆芽.九層塔/炒</t>
    <phoneticPr fontId="3" type="noConversion"/>
  </si>
  <si>
    <t>大白菜.芋頭/滷</t>
    <phoneticPr fontId="27" type="noConversion"/>
  </si>
  <si>
    <t>蒲瓜.香菇</t>
    <phoneticPr fontId="3" type="noConversion"/>
  </si>
  <si>
    <t>五</t>
    <phoneticPr fontId="3" type="noConversion"/>
  </si>
  <si>
    <t>中秋節快樂!!</t>
    <phoneticPr fontId="3" type="noConversion"/>
  </si>
  <si>
    <t xml:space="preserve"> </t>
    <phoneticPr fontId="3" type="noConversion"/>
  </si>
  <si>
    <t>麥片飯</t>
    <phoneticPr fontId="3" type="noConversion"/>
  </si>
  <si>
    <t>腰果豆干</t>
    <phoneticPr fontId="3" type="noConversion"/>
  </si>
  <si>
    <t>鮮菇蒲瓜</t>
    <phoneticPr fontId="3" type="noConversion"/>
  </si>
  <si>
    <t>西芹素甜條</t>
    <phoneticPr fontId="3" type="noConversion"/>
  </si>
  <si>
    <t>蔬菜湯</t>
    <phoneticPr fontId="3" type="noConversion"/>
  </si>
  <si>
    <t>1/4豆干.腰果/滷</t>
    <phoneticPr fontId="3" type="noConversion"/>
  </si>
  <si>
    <t>蒲瓜.香菇/炒</t>
    <phoneticPr fontId="3" type="noConversion"/>
  </si>
  <si>
    <t>西芹.素甜不辣/炒</t>
    <phoneticPr fontId="3" type="noConversion"/>
  </si>
  <si>
    <t>高麗菜.蕃茄</t>
    <phoneticPr fontId="3" type="noConversion"/>
  </si>
  <si>
    <t>紫米飯</t>
    <phoneticPr fontId="3" type="noConversion"/>
  </si>
  <si>
    <t>素紅燒獅子頭</t>
    <phoneticPr fontId="3" type="noConversion"/>
  </si>
  <si>
    <t>紅蔘炒素蛋</t>
    <phoneticPr fontId="3" type="noConversion"/>
  </si>
  <si>
    <t>小瓜炒豆干</t>
    <phoneticPr fontId="3" type="noConversion"/>
  </si>
  <si>
    <t>南瓜湯</t>
    <phoneticPr fontId="3" type="noConversion"/>
  </si>
  <si>
    <t>素獅子頭.大白菜/燒</t>
    <phoneticPr fontId="3" type="noConversion"/>
  </si>
  <si>
    <t>紅絲.豆包絲/炒</t>
    <phoneticPr fontId="3" type="noConversion"/>
  </si>
  <si>
    <t>小黃瓜.豆干片/炒</t>
    <phoneticPr fontId="3" type="noConversion"/>
  </si>
  <si>
    <t>南瓜</t>
    <phoneticPr fontId="3" type="noConversion"/>
  </si>
  <si>
    <t>炒米粉</t>
    <phoneticPr fontId="3" type="noConversion"/>
  </si>
  <si>
    <t>鳳梨木耳</t>
    <phoneticPr fontId="3" type="noConversion"/>
  </si>
  <si>
    <t>油燜苦瓜</t>
    <phoneticPr fontId="3" type="noConversion"/>
  </si>
  <si>
    <t>冬瓜湯</t>
    <phoneticPr fontId="3" type="noConversion"/>
  </si>
  <si>
    <t>木耳.鳳梨.薑絲/炒</t>
    <phoneticPr fontId="3" type="noConversion"/>
  </si>
  <si>
    <t>苦瓜/燒</t>
    <phoneticPr fontId="3" type="noConversion"/>
  </si>
  <si>
    <t>冬瓜</t>
    <phoneticPr fontId="3" type="noConversion"/>
  </si>
  <si>
    <t>彩椒炒什菇</t>
    <phoneticPr fontId="3" type="noConversion"/>
  </si>
  <si>
    <t>三杯油腐</t>
    <phoneticPr fontId="3" type="noConversion"/>
  </si>
  <si>
    <t>薑絲海帶</t>
    <phoneticPr fontId="3" type="noConversion"/>
  </si>
  <si>
    <t>枸杞山藥湯</t>
    <phoneticPr fontId="3" type="noConversion"/>
  </si>
  <si>
    <t>甜椒.雪白菇.金針菇/炒</t>
    <phoneticPr fontId="3" type="noConversion"/>
  </si>
  <si>
    <t>油豆腐.九層塔/燒</t>
    <phoneticPr fontId="3" type="noConversion"/>
  </si>
  <si>
    <t>海帶絲.薑絲/炒</t>
    <phoneticPr fontId="3" type="noConversion"/>
  </si>
  <si>
    <t>山藥.枸杞</t>
    <phoneticPr fontId="3" type="noConversion"/>
  </si>
  <si>
    <t>咖哩燒豆腐</t>
    <phoneticPr fontId="3" type="noConversion"/>
  </si>
  <si>
    <t>蘿蔔燒鮑菇</t>
    <phoneticPr fontId="3" type="noConversion"/>
  </si>
  <si>
    <t>綠豆湯</t>
    <phoneticPr fontId="3" type="noConversion"/>
  </si>
  <si>
    <t>豆腐.青豆/煮</t>
    <phoneticPr fontId="3" type="noConversion"/>
  </si>
  <si>
    <t>蘿蔔.杏鮑菇/燒</t>
    <phoneticPr fontId="3" type="noConversion"/>
  </si>
  <si>
    <t>綠豆</t>
    <phoneticPr fontId="3" type="noConversion"/>
  </si>
  <si>
    <t>時蔬炒麵</t>
    <phoneticPr fontId="3" type="noConversion"/>
  </si>
  <si>
    <t>羅漢齋</t>
    <phoneticPr fontId="3" type="noConversion"/>
  </si>
  <si>
    <t>蜜燒地瓜</t>
    <phoneticPr fontId="3" type="noConversion"/>
  </si>
  <si>
    <t>蕃茄豆包</t>
    <phoneticPr fontId="3" type="noConversion"/>
  </si>
  <si>
    <t>薑絲海芽湯</t>
    <phoneticPr fontId="3" type="noConversion"/>
  </si>
  <si>
    <t>大白菜.香菇.玉米筍/煮</t>
    <phoneticPr fontId="3" type="noConversion"/>
  </si>
  <si>
    <t>地瓜/燒</t>
    <phoneticPr fontId="3" type="noConversion"/>
  </si>
  <si>
    <t>豆包.蕃茄/炒</t>
    <phoneticPr fontId="3" type="noConversion"/>
  </si>
  <si>
    <t>海帶芽.薑絲</t>
    <phoneticPr fontId="3" type="noConversion"/>
  </si>
  <si>
    <t>五穀飯</t>
    <phoneticPr fontId="3" type="noConversion"/>
  </si>
  <si>
    <t>素什錦燒</t>
    <phoneticPr fontId="3" type="noConversion"/>
  </si>
  <si>
    <t>塔香海茸</t>
    <phoneticPr fontId="3" type="noConversion"/>
  </si>
  <si>
    <t>黃瓜素羹</t>
    <phoneticPr fontId="3" type="noConversion"/>
  </si>
  <si>
    <t>香菇竹筍湯</t>
    <phoneticPr fontId="3" type="noConversion"/>
  </si>
  <si>
    <t>什錦豆腐燒/燒</t>
    <phoneticPr fontId="3" type="noConversion"/>
  </si>
  <si>
    <t>海茸.九層塔/炒</t>
    <phoneticPr fontId="3" type="noConversion"/>
  </si>
  <si>
    <t>大瓜.素羹/炒</t>
    <phoneticPr fontId="3" type="noConversion"/>
  </si>
  <si>
    <t>竹筍.香菇</t>
    <phoneticPr fontId="3" type="noConversion"/>
  </si>
  <si>
    <t>炒粄條</t>
    <phoneticPr fontId="3" type="noConversion"/>
  </si>
  <si>
    <t>海結滷豆干</t>
    <phoneticPr fontId="3" type="noConversion"/>
  </si>
  <si>
    <t>四季豆炒鮮菇</t>
    <phoneticPr fontId="3" type="noConversion"/>
  </si>
  <si>
    <t>蕃茄白花</t>
    <phoneticPr fontId="3" type="noConversion"/>
  </si>
  <si>
    <t>素玉米濃湯</t>
    <phoneticPr fontId="3" type="noConversion"/>
  </si>
  <si>
    <t>海帶結.1/4豆干/滷</t>
    <phoneticPr fontId="3" type="noConversion"/>
  </si>
  <si>
    <t>四季豆.香菇/炒</t>
    <phoneticPr fontId="3" type="noConversion"/>
  </si>
  <si>
    <t>花椰菜.蕃茄/炒</t>
    <phoneticPr fontId="3" type="noConversion"/>
  </si>
  <si>
    <t>玉米粒.紅丁</t>
    <phoneticPr fontId="3" type="noConversion"/>
  </si>
  <si>
    <t>芝麻烤杏鮑菇</t>
    <phoneticPr fontId="3" type="noConversion"/>
  </si>
  <si>
    <t>紅燒豆腐</t>
    <phoneticPr fontId="3" type="noConversion"/>
  </si>
  <si>
    <t>毛豆炒玉米粒</t>
    <phoneticPr fontId="3" type="noConversion"/>
  </si>
  <si>
    <t>佛手瓜湯</t>
    <phoneticPr fontId="3" type="noConversion"/>
  </si>
  <si>
    <t>杏鮑菇/烤</t>
    <phoneticPr fontId="3" type="noConversion"/>
  </si>
  <si>
    <t>豆腐/燒</t>
    <phoneticPr fontId="3" type="noConversion"/>
  </si>
  <si>
    <t>玉米粒.毛豆仁/炒</t>
    <phoneticPr fontId="3" type="noConversion"/>
  </si>
  <si>
    <t>佛手瓜</t>
    <phoneticPr fontId="3" type="noConversion"/>
  </si>
  <si>
    <t>地瓜飯</t>
    <phoneticPr fontId="3" type="noConversion"/>
  </si>
  <si>
    <t>鮮菇蒸蛋</t>
    <phoneticPr fontId="3" type="noConversion"/>
  </si>
  <si>
    <t>田園玉米</t>
    <phoneticPr fontId="3" type="noConversion"/>
  </si>
  <si>
    <t>醬燒茄子</t>
    <phoneticPr fontId="3" type="noConversion"/>
  </si>
  <si>
    <t>雞蛋Q.香菇/炒</t>
    <phoneticPr fontId="3" type="noConversion"/>
  </si>
  <si>
    <t>玉米粒.毛豆.洋芋/煮</t>
    <phoneticPr fontId="3" type="noConversion"/>
  </si>
  <si>
    <t>芹香干絲</t>
    <phoneticPr fontId="3" type="noConversion"/>
  </si>
  <si>
    <t>芋泥吐司捲</t>
    <phoneticPr fontId="3" type="noConversion"/>
  </si>
  <si>
    <t>枸杞冬瓜</t>
    <phoneticPr fontId="3" type="noConversion"/>
  </si>
  <si>
    <t>素大滷湯</t>
    <phoneticPr fontId="3" type="noConversion"/>
  </si>
  <si>
    <t>白干絲.芹菜/炒</t>
    <phoneticPr fontId="3" type="noConversion"/>
  </si>
  <si>
    <t>吐司捲/炸</t>
    <phoneticPr fontId="3" type="noConversion"/>
  </si>
  <si>
    <t>冬瓜.枸杞/煮</t>
    <phoneticPr fontId="3" type="noConversion"/>
  </si>
  <si>
    <t>白菜.豆腐.紅蘿蔔.木耳</t>
    <phoneticPr fontId="3" type="noConversion"/>
  </si>
  <si>
    <t>***使用公糧米每學期最後一個月回饋有機菜一次</t>
    <phoneticPr fontId="3" type="noConversion"/>
  </si>
  <si>
    <t>**本月份供應:五、六  年級</t>
    <phoneticPr fontId="3" type="noConversion"/>
  </si>
  <si>
    <t>**供餐天數:21天</t>
    <phoneticPr fontId="3" type="noConversion"/>
  </si>
  <si>
    <r>
      <rPr>
        <b/>
        <sz val="20"/>
        <color theme="9"/>
        <rFont val="華康少女文字W5(P)"/>
        <family val="5"/>
        <charset val="136"/>
      </rPr>
      <t>中平國小108年8.9月份</t>
    </r>
    <r>
      <rPr>
        <b/>
        <sz val="20"/>
        <color rgb="FF0070C0"/>
        <rFont val="華康少女文字W5(P)"/>
        <family val="1"/>
        <charset val="136"/>
      </rPr>
      <t>鮮口味營養午餐菜單</t>
    </r>
    <phoneticPr fontId="78" type="noConversion"/>
  </si>
  <si>
    <t>日期</t>
    <phoneticPr fontId="78" type="noConversion"/>
  </si>
  <si>
    <t>星期</t>
    <phoneticPr fontId="78" type="noConversion"/>
  </si>
  <si>
    <t>主食</t>
    <phoneticPr fontId="78" type="noConversion"/>
  </si>
  <si>
    <t>主菜</t>
    <phoneticPr fontId="78" type="noConversion"/>
  </si>
  <si>
    <t>副菜</t>
    <phoneticPr fontId="78" type="noConversion"/>
  </si>
  <si>
    <t>青菜</t>
    <phoneticPr fontId="78" type="noConversion"/>
  </si>
  <si>
    <t xml:space="preserve">湯品 </t>
    <phoneticPr fontId="78" type="noConversion"/>
  </si>
  <si>
    <t>其他</t>
    <phoneticPr fontId="78" type="noConversion"/>
  </si>
  <si>
    <t>全穀
雜糧類
(份)</t>
    <phoneticPr fontId="78" type="noConversion"/>
  </si>
  <si>
    <t>油脂與堅果種子類
(份)</t>
    <phoneticPr fontId="78" type="noConversion"/>
  </si>
  <si>
    <t>蔬菜類
(份)</t>
    <phoneticPr fontId="78" type="noConversion"/>
  </si>
  <si>
    <t>豆魚
蛋肉類
(份)</t>
    <phoneticPr fontId="78" type="noConversion"/>
  </si>
  <si>
    <t>總熱量
(大卡)</t>
    <phoneticPr fontId="78" type="noConversion"/>
  </si>
  <si>
    <t>四章
1Q</t>
    <phoneticPr fontId="78" type="noConversion"/>
  </si>
  <si>
    <t>香甜白飯
(蔬食日)</t>
    <phoneticPr fontId="78" type="noConversion"/>
  </si>
  <si>
    <t>肉燥鴿蛋</t>
    <phoneticPr fontId="78" type="noConversion"/>
  </si>
  <si>
    <t>彩繪花椰</t>
    <phoneticPr fontId="78" type="noConversion"/>
  </si>
  <si>
    <t>黃瓜鮮菇</t>
    <phoneticPr fontId="78" type="noConversion"/>
  </si>
  <si>
    <t>有機
蔬菜</t>
    <phoneticPr fontId="78" type="noConversion"/>
  </si>
  <si>
    <t>地瓜芋圓</t>
    <phoneticPr fontId="78" type="noConversion"/>
  </si>
  <si>
    <t>P</t>
    <phoneticPr fontId="78" type="noConversion"/>
  </si>
  <si>
    <t>絞肉.鴿蛋/煮</t>
    <phoneticPr fontId="78" type="noConversion"/>
  </si>
  <si>
    <t>彩椒.花菜/炒</t>
    <phoneticPr fontId="78" type="noConversion"/>
  </si>
  <si>
    <t>黃瓜.鮮菇/煮</t>
    <phoneticPr fontId="78" type="noConversion"/>
  </si>
  <si>
    <t>地瓜.芋圓</t>
    <phoneticPr fontId="78" type="noConversion"/>
  </si>
  <si>
    <t>芝麻飯</t>
    <phoneticPr fontId="78" type="noConversion"/>
  </si>
  <si>
    <t>橙汁豬排</t>
    <phoneticPr fontId="78" type="noConversion"/>
  </si>
  <si>
    <t>照燒嫩雞</t>
    <phoneticPr fontId="78" type="noConversion"/>
  </si>
  <si>
    <t>芹香豆干</t>
    <phoneticPr fontId="78" type="noConversion"/>
  </si>
  <si>
    <t>產履
蔬菜</t>
    <phoneticPr fontId="78" type="noConversion"/>
  </si>
  <si>
    <t>海芽蛋花湯</t>
    <phoneticPr fontId="78" type="noConversion"/>
  </si>
  <si>
    <t>豬排/燒</t>
    <phoneticPr fontId="78" type="noConversion"/>
  </si>
  <si>
    <t>洋芋.雞肉/煮</t>
    <phoneticPr fontId="78" type="noConversion"/>
  </si>
  <si>
    <t>芹菜.豆干(非)/炒</t>
    <phoneticPr fontId="78" type="noConversion"/>
  </si>
  <si>
    <t>海芽.蛋</t>
    <phoneticPr fontId="78" type="noConversion"/>
  </si>
  <si>
    <t>香甜白飯</t>
    <phoneticPr fontId="78" type="noConversion"/>
  </si>
  <si>
    <t>香蔥豆豉雞</t>
    <phoneticPr fontId="78" type="noConversion"/>
  </si>
  <si>
    <t>打拋豬</t>
    <phoneticPr fontId="78" type="noConversion"/>
  </si>
  <si>
    <t>蔥爆甜條</t>
    <phoneticPr fontId="78" type="noConversion"/>
  </si>
  <si>
    <t>有機
蔬菜</t>
    <phoneticPr fontId="78" type="noConversion"/>
  </si>
  <si>
    <t>玉米排骨湯</t>
    <phoneticPr fontId="78" type="noConversion"/>
  </si>
  <si>
    <t>水果</t>
    <phoneticPr fontId="78" type="noConversion"/>
  </si>
  <si>
    <t>P</t>
    <phoneticPr fontId="78" type="noConversion"/>
  </si>
  <si>
    <t>雞肉.豆豉/煮</t>
    <phoneticPr fontId="78" type="noConversion"/>
  </si>
  <si>
    <t>番茄.絞肉.九層塔/煮</t>
    <phoneticPr fontId="78" type="noConversion"/>
  </si>
  <si>
    <t>洋蔥.甜條/炒</t>
    <phoneticPr fontId="78" type="noConversion"/>
  </si>
  <si>
    <t>玉米.排骨</t>
    <phoneticPr fontId="78" type="noConversion"/>
  </si>
  <si>
    <t>鮮味炒飯</t>
    <phoneticPr fontId="78" type="noConversion"/>
  </si>
  <si>
    <t>糖醋肉</t>
    <phoneticPr fontId="78" type="noConversion"/>
  </si>
  <si>
    <t>魚香肉絲</t>
    <phoneticPr fontId="78" type="noConversion"/>
  </si>
  <si>
    <t>鮮菇炒蒲瓜</t>
    <phoneticPr fontId="78" type="noConversion"/>
  </si>
  <si>
    <t>季節
蔬菜</t>
    <phoneticPr fontId="78" type="noConversion"/>
  </si>
  <si>
    <t>蔬菜菇菇湯</t>
    <phoneticPr fontId="78" type="noConversion"/>
  </si>
  <si>
    <t>豬肉/燒</t>
    <phoneticPr fontId="78" type="noConversion"/>
  </si>
  <si>
    <t>肉絲.洋蔥/炒</t>
    <phoneticPr fontId="78" type="noConversion"/>
  </si>
  <si>
    <t>鮮菇.蒲瓜/炒</t>
    <phoneticPr fontId="78" type="noConversion"/>
  </si>
  <si>
    <t>蔬菜.鮮菇</t>
    <phoneticPr fontId="78" type="noConversion"/>
  </si>
  <si>
    <t>胚芽米飯</t>
    <phoneticPr fontId="78" type="noConversion"/>
  </si>
  <si>
    <t>蔥燒魚丁</t>
    <phoneticPr fontId="78" type="noConversion"/>
  </si>
  <si>
    <t>瓜仔肉</t>
    <phoneticPr fontId="78" type="noConversion"/>
  </si>
  <si>
    <t>蒜味高麗</t>
    <phoneticPr fontId="78" type="noConversion"/>
  </si>
  <si>
    <t>有機
蔬菜</t>
    <phoneticPr fontId="78" type="noConversion"/>
  </si>
  <si>
    <t>味噌豆腐湯</t>
    <phoneticPr fontId="78" type="noConversion"/>
  </si>
  <si>
    <t>P</t>
  </si>
  <si>
    <t>鯊魚.蔥/燒</t>
    <phoneticPr fontId="78" type="noConversion"/>
  </si>
  <si>
    <t>絞瓜.絞肉/煮</t>
    <phoneticPr fontId="78" type="noConversion"/>
  </si>
  <si>
    <t>蒜.高麗/炒</t>
    <phoneticPr fontId="78" type="noConversion"/>
  </si>
  <si>
    <t>味噌.豆腐(非)</t>
    <phoneticPr fontId="78" type="noConversion"/>
  </si>
  <si>
    <t>香甜白飯
(蔬食日)</t>
    <phoneticPr fontId="78" type="noConversion"/>
  </si>
  <si>
    <t>肉燥滷蛋</t>
    <phoneticPr fontId="78" type="noConversion"/>
  </si>
  <si>
    <t>日式燉菜</t>
    <phoneticPr fontId="78" type="noConversion"/>
  </si>
  <si>
    <t>三色玉米</t>
    <phoneticPr fontId="78" type="noConversion"/>
  </si>
  <si>
    <t>有機
蔬菜</t>
    <phoneticPr fontId="78" type="noConversion"/>
  </si>
  <si>
    <t>紅豆豆花</t>
    <phoneticPr fontId="78" type="noConversion"/>
  </si>
  <si>
    <t>P</t>
    <phoneticPr fontId="78" type="noConversion"/>
  </si>
  <si>
    <t>絞肉.蛋/滷</t>
    <phoneticPr fontId="78" type="noConversion"/>
  </si>
  <si>
    <t>大白菜/煮</t>
    <phoneticPr fontId="78" type="noConversion"/>
  </si>
  <si>
    <t>玉米(非).青豆仁.紅蘿蔔/煮</t>
    <phoneticPr fontId="78" type="noConversion"/>
  </si>
  <si>
    <t>豆花(非).紅豆</t>
    <phoneticPr fontId="78" type="noConversion"/>
  </si>
  <si>
    <t>地瓜飯</t>
    <phoneticPr fontId="78" type="noConversion"/>
  </si>
  <si>
    <t>照燒雞排</t>
    <phoneticPr fontId="78" type="noConversion"/>
  </si>
  <si>
    <t>咖哩粉絲燉雞</t>
    <phoneticPr fontId="78" type="noConversion"/>
  </si>
  <si>
    <t>什錦蒸蛋</t>
    <phoneticPr fontId="78" type="noConversion"/>
  </si>
  <si>
    <t>產履
蔬菜</t>
    <phoneticPr fontId="78" type="noConversion"/>
  </si>
  <si>
    <t>枸杞冬瓜湯</t>
    <phoneticPr fontId="78" type="noConversion"/>
  </si>
  <si>
    <t>P</t>
    <phoneticPr fontId="78" type="noConversion"/>
  </si>
  <si>
    <t>雞排/燒</t>
    <phoneticPr fontId="78" type="noConversion"/>
  </si>
  <si>
    <t>冬粉.雞肉.洋芋/煮</t>
    <phoneticPr fontId="78" type="noConversion"/>
  </si>
  <si>
    <t>蔬菜.蛋/蒸</t>
    <phoneticPr fontId="78" type="noConversion"/>
  </si>
  <si>
    <t>枸杞.冬瓜</t>
    <phoneticPr fontId="78" type="noConversion"/>
  </si>
  <si>
    <t>香甜白飯</t>
    <phoneticPr fontId="78" type="noConversion"/>
  </si>
  <si>
    <t>薑汁豚肉片</t>
    <phoneticPr fontId="78" type="noConversion"/>
  </si>
  <si>
    <t>金茸白菜</t>
    <phoneticPr fontId="78" type="noConversion"/>
  </si>
  <si>
    <t>肉燥豆芽</t>
    <phoneticPr fontId="78" type="noConversion"/>
  </si>
  <si>
    <t>有機
蔬菜</t>
    <phoneticPr fontId="78" type="noConversion"/>
  </si>
  <si>
    <t>黃瓜肉片湯</t>
    <phoneticPr fontId="78" type="noConversion"/>
  </si>
  <si>
    <t>鮮奶</t>
    <phoneticPr fontId="78" type="noConversion"/>
  </si>
  <si>
    <t>薑.肉片/燒</t>
    <phoneticPr fontId="78" type="noConversion"/>
  </si>
  <si>
    <t>金針菇.大白菜/煮</t>
    <phoneticPr fontId="78" type="noConversion"/>
  </si>
  <si>
    <t>絞肉.豆芽/煮</t>
    <phoneticPr fontId="78" type="noConversion"/>
  </si>
  <si>
    <t>黃瓜.肉片</t>
    <phoneticPr fontId="78" type="noConversion"/>
  </si>
  <si>
    <t>什錦炒麵</t>
    <phoneticPr fontId="78" type="noConversion"/>
  </si>
  <si>
    <t>鐵路大排</t>
    <phoneticPr fontId="78" type="noConversion"/>
  </si>
  <si>
    <t>雞茸玉米</t>
    <phoneticPr fontId="78" type="noConversion"/>
  </si>
  <si>
    <t>什錦油片絲</t>
    <phoneticPr fontId="78" type="noConversion"/>
  </si>
  <si>
    <t>季節
蔬菜</t>
    <phoneticPr fontId="78" type="noConversion"/>
  </si>
  <si>
    <t>金針肉絲湯</t>
    <phoneticPr fontId="78" type="noConversion"/>
  </si>
  <si>
    <t>豬排/滷</t>
    <phoneticPr fontId="78" type="noConversion"/>
  </si>
  <si>
    <t>雞肉.玉米(非)/煮</t>
    <phoneticPr fontId="78" type="noConversion"/>
  </si>
  <si>
    <t>芹菜.油片絲/炒</t>
    <phoneticPr fontId="78" type="noConversion"/>
  </si>
  <si>
    <t>金針菇.肉絲</t>
    <phoneticPr fontId="78" type="noConversion"/>
  </si>
  <si>
    <t>黃金小米飯</t>
    <phoneticPr fontId="78" type="noConversion"/>
  </si>
  <si>
    <t>瓜子燒雞</t>
    <phoneticPr fontId="78" type="noConversion"/>
  </si>
  <si>
    <t>香菇肉燥</t>
    <phoneticPr fontId="78" type="noConversion"/>
  </si>
  <si>
    <t>高麗寬粉</t>
    <phoneticPr fontId="78" type="noConversion"/>
  </si>
  <si>
    <t>酸辣湯</t>
    <phoneticPr fontId="78" type="noConversion"/>
  </si>
  <si>
    <t>花瓜.雞肉/煮</t>
    <phoneticPr fontId="78" type="noConversion"/>
  </si>
  <si>
    <t>香菇.絞肉.豆干(非)/煮</t>
    <phoneticPr fontId="78" type="noConversion"/>
  </si>
  <si>
    <t>高麗菜.寬冬粉/煮</t>
    <phoneticPr fontId="78" type="noConversion"/>
  </si>
  <si>
    <t>豆腐(非).豬血.蛋</t>
    <phoneticPr fontId="78" type="noConversion"/>
  </si>
  <si>
    <t>~ ~ ~ 中秋節快樂~ ~ ~</t>
    <phoneticPr fontId="78" type="noConversion"/>
  </si>
  <si>
    <t>五穀飯</t>
    <phoneticPr fontId="78" type="noConversion"/>
  </si>
  <si>
    <t>羅勒雞丁</t>
    <phoneticPr fontId="78" type="noConversion"/>
  </si>
  <si>
    <t>四季菇菇</t>
    <phoneticPr fontId="78" type="noConversion"/>
  </si>
  <si>
    <t>佛跳牆</t>
    <phoneticPr fontId="78" type="noConversion"/>
  </si>
  <si>
    <t>產履
蔬菜</t>
    <phoneticPr fontId="78" type="noConversion"/>
  </si>
  <si>
    <t>海芽豆腐湯</t>
    <phoneticPr fontId="78" type="noConversion"/>
  </si>
  <si>
    <t>P</t>
    <phoneticPr fontId="78" type="noConversion"/>
  </si>
  <si>
    <t>雞肉.羅勒/煮</t>
    <phoneticPr fontId="78" type="noConversion"/>
  </si>
  <si>
    <t>四季豆.鮮菇/炒</t>
    <phoneticPr fontId="78" type="noConversion"/>
  </si>
  <si>
    <t>白菜.芋頭/煮</t>
    <phoneticPr fontId="78" type="noConversion"/>
  </si>
  <si>
    <t>海芽.豆腐(非)</t>
    <phoneticPr fontId="78" type="noConversion"/>
  </si>
  <si>
    <t>香甜白飯</t>
    <phoneticPr fontId="78" type="noConversion"/>
  </si>
  <si>
    <t>芝麻壽喜燒</t>
    <phoneticPr fontId="78" type="noConversion"/>
  </si>
  <si>
    <t>豆腐醬燒豬</t>
    <phoneticPr fontId="78" type="noConversion"/>
  </si>
  <si>
    <t>田園四色</t>
    <phoneticPr fontId="78" type="noConversion"/>
  </si>
  <si>
    <t>有機
蔬菜</t>
    <phoneticPr fontId="78" type="noConversion"/>
  </si>
  <si>
    <t>蘿蔔雞湯</t>
    <phoneticPr fontId="78" type="noConversion"/>
  </si>
  <si>
    <t>水果</t>
    <phoneticPr fontId="78" type="noConversion"/>
  </si>
  <si>
    <t>P</t>
    <phoneticPr fontId="78" type="noConversion"/>
  </si>
  <si>
    <t>豬肉.芝麻/燒</t>
    <phoneticPr fontId="78" type="noConversion"/>
  </si>
  <si>
    <t>豆腐(非).絞肉/煮</t>
    <phoneticPr fontId="78" type="noConversion"/>
  </si>
  <si>
    <t>玉米(非).紅蘿蔔/煮</t>
    <phoneticPr fontId="78" type="noConversion"/>
  </si>
  <si>
    <t>蘿蔔.雞肉</t>
    <phoneticPr fontId="78" type="noConversion"/>
  </si>
  <si>
    <t>肉絲炒飯</t>
    <phoneticPr fontId="78" type="noConversion"/>
  </si>
  <si>
    <t>黃金雞排</t>
    <phoneticPr fontId="78" type="noConversion"/>
  </si>
  <si>
    <t>和風關東煮</t>
    <phoneticPr fontId="78" type="noConversion"/>
  </si>
  <si>
    <t>洋蔥肉絲</t>
    <phoneticPr fontId="78" type="noConversion"/>
  </si>
  <si>
    <t>薑絲冬瓜湯</t>
    <phoneticPr fontId="78" type="noConversion"/>
  </si>
  <si>
    <t>雞排/炸</t>
    <phoneticPr fontId="78" type="noConversion"/>
  </si>
  <si>
    <t>蘿蔔.火鍋料/煮</t>
    <phoneticPr fontId="78" type="noConversion"/>
  </si>
  <si>
    <t>洋蔥.肉絲/炒</t>
    <phoneticPr fontId="78" type="noConversion"/>
  </si>
  <si>
    <t>薑絲.冬瓜</t>
    <phoneticPr fontId="78" type="noConversion"/>
  </si>
  <si>
    <t>糙米飯</t>
    <phoneticPr fontId="78" type="noConversion"/>
  </si>
  <si>
    <t>蜜汁雞翅</t>
    <phoneticPr fontId="78" type="noConversion"/>
  </si>
  <si>
    <t>味噌燒肉</t>
    <phoneticPr fontId="78" type="noConversion"/>
  </si>
  <si>
    <t>青蔥炒蛋</t>
    <phoneticPr fontId="78" type="noConversion"/>
  </si>
  <si>
    <t>鮮蔬肉絲湯</t>
    <phoneticPr fontId="78" type="noConversion"/>
  </si>
  <si>
    <t>雞翅/滷</t>
    <phoneticPr fontId="78" type="noConversion"/>
  </si>
  <si>
    <t>豬肉.洋芋/煮</t>
    <phoneticPr fontId="78" type="noConversion"/>
  </si>
  <si>
    <t>蔥.蛋/炒</t>
    <phoneticPr fontId="78" type="noConversion"/>
  </si>
  <si>
    <t>蔬菜.肉絲</t>
    <phoneticPr fontId="78" type="noConversion"/>
  </si>
  <si>
    <t>香甜白飯
(蔬食日)</t>
    <phoneticPr fontId="78" type="noConversion"/>
  </si>
  <si>
    <t>咖哩洋芋</t>
    <phoneticPr fontId="78" type="noConversion"/>
  </si>
  <si>
    <t>干丁肉燥</t>
    <phoneticPr fontId="78" type="noConversion"/>
  </si>
  <si>
    <t>沙茶天婦羅</t>
    <phoneticPr fontId="78" type="noConversion"/>
  </si>
  <si>
    <t>古早味綠豆湯</t>
    <phoneticPr fontId="78" type="noConversion"/>
  </si>
  <si>
    <t>洋芋.紅蘿蔔/煮</t>
    <phoneticPr fontId="78" type="noConversion"/>
  </si>
  <si>
    <t>豆干(非).絞肉/煮</t>
    <phoneticPr fontId="78" type="noConversion"/>
  </si>
  <si>
    <t>洋蔥.甜條/炒</t>
    <phoneticPr fontId="78" type="noConversion"/>
  </si>
  <si>
    <t>綠豆</t>
    <phoneticPr fontId="78" type="noConversion"/>
  </si>
  <si>
    <t>芝麻飯</t>
    <phoneticPr fontId="78" type="noConversion"/>
  </si>
  <si>
    <t>紅燒香菇雞</t>
    <phoneticPr fontId="78" type="noConversion"/>
  </si>
  <si>
    <t>洋芋燒肉</t>
    <phoneticPr fontId="78" type="noConversion"/>
  </si>
  <si>
    <t>白菜排骨酥</t>
    <phoneticPr fontId="78" type="noConversion"/>
  </si>
  <si>
    <t>番茄蛋花湯</t>
    <phoneticPr fontId="78" type="noConversion"/>
  </si>
  <si>
    <t>香菇.雞肉/煮</t>
    <phoneticPr fontId="78" type="noConversion"/>
  </si>
  <si>
    <t>洋芋.豬肉/燒</t>
    <phoneticPr fontId="78" type="noConversion"/>
  </si>
  <si>
    <t>白菜.排骨酥/煮</t>
    <phoneticPr fontId="78" type="noConversion"/>
  </si>
  <si>
    <t>番茄.蛋</t>
    <phoneticPr fontId="78" type="noConversion"/>
  </si>
  <si>
    <t>黃金柳葉魚</t>
    <phoneticPr fontId="78" type="noConversion"/>
  </si>
  <si>
    <t>柴魚蒸蛋</t>
    <phoneticPr fontId="78" type="noConversion"/>
  </si>
  <si>
    <t>螞蟻上樹</t>
    <phoneticPr fontId="78" type="noConversion"/>
  </si>
  <si>
    <t>田園蔬菜湯</t>
    <phoneticPr fontId="78" type="noConversion"/>
  </si>
  <si>
    <t>柳葉魚/炸</t>
    <phoneticPr fontId="78" type="noConversion"/>
  </si>
  <si>
    <t>柴魚.蛋/蒸</t>
    <phoneticPr fontId="78" type="noConversion"/>
  </si>
  <si>
    <t>冬粉.絞肉/煮</t>
    <phoneticPr fontId="78" type="noConversion"/>
  </si>
  <si>
    <t>蔬菜.鮮菇</t>
    <phoneticPr fontId="78" type="noConversion"/>
  </si>
  <si>
    <t>紅醬義大利麵</t>
    <phoneticPr fontId="78" type="noConversion"/>
  </si>
  <si>
    <t>照燒豬排</t>
    <phoneticPr fontId="78" type="noConversion"/>
  </si>
  <si>
    <t>西西里紅醬</t>
    <phoneticPr fontId="78" type="noConversion"/>
  </si>
  <si>
    <t>蟳絲花椰</t>
    <phoneticPr fontId="78" type="noConversion"/>
  </si>
  <si>
    <t>白玉排骨湯</t>
    <phoneticPr fontId="78" type="noConversion"/>
  </si>
  <si>
    <t>豬排/燒</t>
    <phoneticPr fontId="78" type="noConversion"/>
  </si>
  <si>
    <t>番茄.絞肉/煮</t>
    <phoneticPr fontId="78" type="noConversion"/>
  </si>
  <si>
    <t>蟳絲.花菜/炒</t>
    <phoneticPr fontId="78" type="noConversion"/>
  </si>
  <si>
    <t>蘿蔔.排骨</t>
    <phoneticPr fontId="78" type="noConversion"/>
  </si>
  <si>
    <t>南洋咖哩豬</t>
    <phoneticPr fontId="78" type="noConversion"/>
  </si>
  <si>
    <t>筍香肉末</t>
    <phoneticPr fontId="78" type="noConversion"/>
  </si>
  <si>
    <t>鮮瓜什錦</t>
    <phoneticPr fontId="78" type="noConversion"/>
  </si>
  <si>
    <t>日式味噌湯</t>
    <phoneticPr fontId="78" type="noConversion"/>
  </si>
  <si>
    <t>洋芋.豬肉/煮</t>
    <phoneticPr fontId="78" type="noConversion"/>
  </si>
  <si>
    <t>筍子.絞肉/煮</t>
    <phoneticPr fontId="78" type="noConversion"/>
  </si>
  <si>
    <t>鮮瓜.鴿蛋/煮</t>
    <phoneticPr fontId="78" type="noConversion"/>
  </si>
  <si>
    <t>味噌.豆腐(非)</t>
    <phoneticPr fontId="78" type="noConversion"/>
  </si>
  <si>
    <t>茄汁滑蛋</t>
    <phoneticPr fontId="78" type="noConversion"/>
  </si>
  <si>
    <t>沙茶甜不辣豆干</t>
    <phoneticPr fontId="78" type="noConversion"/>
  </si>
  <si>
    <t>銀芽肉末</t>
    <phoneticPr fontId="78" type="noConversion"/>
  </si>
  <si>
    <t>紅豆紫米湯</t>
    <phoneticPr fontId="78" type="noConversion"/>
  </si>
  <si>
    <t>番茄.蛋/炒</t>
    <phoneticPr fontId="78" type="noConversion"/>
  </si>
  <si>
    <t>甜條.豆干(非)/炒</t>
    <phoneticPr fontId="78" type="noConversion"/>
  </si>
  <si>
    <t>豆芽.絞肉/煮</t>
    <phoneticPr fontId="78" type="noConversion"/>
  </si>
  <si>
    <t>紅豆.紫米</t>
    <phoneticPr fontId="78" type="noConversion"/>
  </si>
  <si>
    <t>胚芽米飯</t>
    <phoneticPr fontId="78" type="noConversion"/>
  </si>
  <si>
    <t>義式香草雞</t>
    <phoneticPr fontId="78" type="noConversion"/>
  </si>
  <si>
    <t>時蔬肉片</t>
    <phoneticPr fontId="78" type="noConversion"/>
  </si>
  <si>
    <t>香蔥菜脯蛋</t>
    <phoneticPr fontId="78" type="noConversion"/>
  </si>
  <si>
    <t>玉米海結湯</t>
    <phoneticPr fontId="78" type="noConversion"/>
  </si>
  <si>
    <t>雞肉.義式香草/煮</t>
    <phoneticPr fontId="78" type="noConversion"/>
  </si>
  <si>
    <t>高麗.肉片/炒</t>
    <phoneticPr fontId="78" type="noConversion"/>
  </si>
  <si>
    <t>蔥.菜脯.蛋/炒</t>
    <phoneticPr fontId="78" type="noConversion"/>
  </si>
  <si>
    <t>玉米.海結</t>
    <phoneticPr fontId="78" type="noConversion"/>
  </si>
  <si>
    <t>※總供餐天數:21天</t>
    <phoneticPr fontId="78" type="noConversion"/>
  </si>
  <si>
    <t>營養師:許薽尹</t>
    <phoneticPr fontId="78" type="noConversion"/>
  </si>
  <si>
    <t>營養小常識(玉米):</t>
    <phoneticPr fontId="78" type="noConversion"/>
  </si>
  <si>
    <t xml:space="preserve">   1.玉米含有蛋白質、醣類、膳食纖維、類胡蘿蔔素、硒、鎂、鐵、磷等營養素。</t>
    <phoneticPr fontId="78" type="noConversion"/>
  </si>
  <si>
    <t xml:space="preserve">   2.含有類胡蘿蔔素及葉黃素，可以預防白內障，是抗眼睛老化的極佳補充食物。</t>
    <phoneticPr fontId="78" type="noConversion"/>
  </si>
  <si>
    <t xml:space="preserve">   3.富含膳食纖維可以改善便祕。</t>
    <phoneticPr fontId="78" type="noConversion"/>
  </si>
  <si>
    <t xml:space="preserve">   4.含有豐富的維生素C、胡蘿蔔素、亞油酸，具有抗癌及抗衰老的作用。</t>
    <phoneticPr fontId="78" type="noConversion"/>
  </si>
  <si>
    <t>ps.本菜單所使用的黃豆.玉米及其製品均使用非基改原料製作及烹煮。</t>
    <phoneticPr fontId="78" type="noConversion"/>
  </si>
  <si>
    <r>
      <rPr>
        <sz val="14"/>
        <rFont val="華康少女文字W5(P)"/>
        <family val="5"/>
        <charset val="136"/>
      </rPr>
      <t>鮮口味有限公司</t>
    </r>
    <r>
      <rPr>
        <sz val="12"/>
        <rFont val="華康少女文字W5(P)"/>
        <family val="5"/>
        <charset val="136"/>
      </rPr>
      <t xml:space="preserve">  (03)490-3993</t>
    </r>
    <phoneticPr fontId="78" type="noConversion"/>
  </si>
  <si>
    <t xml:space="preserve">廣豐食品有限公司 中平國小108年8-9月菜單  營養師:陳筱雯
</t>
    <phoneticPr fontId="78" type="noConversion"/>
  </si>
  <si>
    <t>日期</t>
    <phoneticPr fontId="78" type="noConversion"/>
  </si>
  <si>
    <t>星期</t>
    <phoneticPr fontId="78" type="noConversion"/>
  </si>
  <si>
    <t>主食</t>
    <phoneticPr fontId="78" type="noConversion"/>
  </si>
  <si>
    <t>主菜</t>
    <phoneticPr fontId="78" type="noConversion"/>
  </si>
  <si>
    <t>副菜</t>
    <phoneticPr fontId="78" type="noConversion"/>
  </si>
  <si>
    <t>蔬菜</t>
    <phoneticPr fontId="78" type="noConversion"/>
  </si>
  <si>
    <t>湯品</t>
    <phoneticPr fontId="78" type="noConversion"/>
  </si>
  <si>
    <t>全穀根莖類(份)</t>
    <phoneticPr fontId="78" type="noConversion"/>
  </si>
  <si>
    <t>豆魚肉蛋類(份)</t>
    <phoneticPr fontId="78" type="noConversion"/>
  </si>
  <si>
    <t>蔬菜類(份)</t>
    <phoneticPr fontId="78" type="noConversion"/>
  </si>
  <si>
    <t>油脂類(份)</t>
    <phoneticPr fontId="78" type="noConversion"/>
  </si>
  <si>
    <t>水果</t>
  </si>
  <si>
    <t>奶類</t>
    <phoneticPr fontId="78" type="noConversion"/>
  </si>
  <si>
    <t>熱量(大卡)</t>
    <phoneticPr fontId="78" type="noConversion"/>
  </si>
  <si>
    <t>三章一Q</t>
    <phoneticPr fontId="78" type="noConversion"/>
  </si>
  <si>
    <t>五</t>
    <phoneticPr fontId="78" type="noConversion"/>
  </si>
  <si>
    <t>白米飯</t>
    <phoneticPr fontId="78" type="noConversion"/>
  </si>
  <si>
    <t>鐵板油腐</t>
    <phoneticPr fontId="78" type="noConversion"/>
  </si>
  <si>
    <t>咖哩洋芋</t>
    <phoneticPr fontId="78" type="noConversion"/>
  </si>
  <si>
    <t>鮮菇三絲</t>
    <phoneticPr fontId="78" type="noConversion"/>
  </si>
  <si>
    <t>有機蔬菜</t>
  </si>
  <si>
    <t>紅豆芋圓湯</t>
    <phoneticPr fontId="78" type="noConversion"/>
  </si>
  <si>
    <t>X</t>
    <phoneticPr fontId="78" type="noConversion"/>
  </si>
  <si>
    <t>開學.蔬食
1年級供西點</t>
    <phoneticPr fontId="78" type="noConversion"/>
  </si>
  <si>
    <t>白米/煮</t>
    <phoneticPr fontId="78" type="noConversion"/>
  </si>
  <si>
    <t>非基改油豆腐/燒</t>
    <phoneticPr fontId="78" type="noConversion"/>
  </si>
  <si>
    <t>洋芋(Q).紅蘿蔔/炒</t>
    <phoneticPr fontId="78" type="noConversion"/>
  </si>
  <si>
    <t>秀珍菇.木耳.紅蘿蔔/炒</t>
    <phoneticPr fontId="78" type="noConversion"/>
  </si>
  <si>
    <t>有機蔬菜(O)/燙.炒</t>
  </si>
  <si>
    <t>紅豆.芋圓</t>
    <phoneticPr fontId="78" type="noConversion"/>
  </si>
  <si>
    <t>一</t>
    <phoneticPr fontId="78" type="noConversion"/>
  </si>
  <si>
    <t>白米飯</t>
  </si>
  <si>
    <t>三杯雞丁</t>
    <phoneticPr fontId="78" type="noConversion"/>
  </si>
  <si>
    <t>芹香三絲</t>
    <phoneticPr fontId="78" type="noConversion"/>
  </si>
  <si>
    <t>原味蒸蛋</t>
    <phoneticPr fontId="78" type="noConversion"/>
  </si>
  <si>
    <t>產銷履歷</t>
    <phoneticPr fontId="78" type="noConversion"/>
  </si>
  <si>
    <t>蘿蔔香菇雞湯</t>
    <phoneticPr fontId="78" type="noConversion"/>
  </si>
  <si>
    <t>V</t>
  </si>
  <si>
    <t>白米/煮</t>
    <phoneticPr fontId="78" type="noConversion"/>
  </si>
  <si>
    <t>雞丁(C).九層塔/煮</t>
    <phoneticPr fontId="78" type="noConversion"/>
  </si>
  <si>
    <t>非基改白干絲.海帶絲.芹菜/炒</t>
    <phoneticPr fontId="78" type="noConversion"/>
  </si>
  <si>
    <t>雞蛋(Q)/蒸</t>
  </si>
  <si>
    <t>青菜(Q)/燙.炒</t>
    <phoneticPr fontId="78" type="noConversion"/>
  </si>
  <si>
    <t>雞丁(C).白蘿蔔.香菇</t>
  </si>
  <si>
    <t>二</t>
    <phoneticPr fontId="78" type="noConversion"/>
  </si>
  <si>
    <t>五榖飯</t>
    <phoneticPr fontId="78" type="noConversion"/>
  </si>
  <si>
    <t>沙茶肉絲</t>
    <phoneticPr fontId="78" type="noConversion"/>
  </si>
  <si>
    <t>港式燒賣</t>
  </si>
  <si>
    <t>冬瓜麵筋</t>
    <phoneticPr fontId="78" type="noConversion"/>
  </si>
  <si>
    <t>筍片排骨湯</t>
    <phoneticPr fontId="78" type="noConversion"/>
  </si>
  <si>
    <t>五榖米.白米/煮</t>
    <phoneticPr fontId="78" type="noConversion"/>
  </si>
  <si>
    <t>豬肉絲(Q).洋蔥/炒</t>
    <phoneticPr fontId="78" type="noConversion"/>
  </si>
  <si>
    <t>燒賣.珍珠丸/蒸</t>
  </si>
  <si>
    <t>冬瓜(Q).麵筋/煮</t>
    <phoneticPr fontId="78" type="noConversion"/>
  </si>
  <si>
    <t>排骨(C).筍片</t>
  </si>
  <si>
    <t>三</t>
    <phoneticPr fontId="78" type="noConversion"/>
  </si>
  <si>
    <t>白醬義大利麵</t>
    <phoneticPr fontId="78" type="noConversion"/>
  </si>
  <si>
    <t>卡啦雞腿</t>
    <phoneticPr fontId="78" type="noConversion"/>
  </si>
  <si>
    <t>義式白醬</t>
    <phoneticPr fontId="78" type="noConversion"/>
  </si>
  <si>
    <t>彩椒小黃瓜</t>
  </si>
  <si>
    <t>產銷履歷</t>
    <phoneticPr fontId="78" type="noConversion"/>
  </si>
  <si>
    <t>羅宋湯</t>
    <phoneticPr fontId="78" type="noConversion"/>
  </si>
  <si>
    <t>三色丁.義大利麵/煮</t>
    <phoneticPr fontId="78" type="noConversion"/>
  </si>
  <si>
    <t>雞腿(C)/炸</t>
    <phoneticPr fontId="78" type="noConversion"/>
  </si>
  <si>
    <t>洋蔥.培根.洋芋(Q)/煮</t>
    <phoneticPr fontId="78" type="noConversion"/>
  </si>
  <si>
    <t>彩椒.小黃瓜(Q)/炒</t>
    <phoneticPr fontId="78" type="noConversion"/>
  </si>
  <si>
    <t>青菜(Q)/燙.炒</t>
    <phoneticPr fontId="78" type="noConversion"/>
  </si>
  <si>
    <t>蕃茄.洋蔥</t>
    <phoneticPr fontId="78" type="noConversion"/>
  </si>
  <si>
    <t>四</t>
    <phoneticPr fontId="78" type="noConversion"/>
  </si>
  <si>
    <t>燕麥飯</t>
    <phoneticPr fontId="78" type="noConversion"/>
  </si>
  <si>
    <t>銀芽肉片</t>
    <phoneticPr fontId="78" type="noConversion"/>
  </si>
  <si>
    <t>開陽白菜</t>
    <phoneticPr fontId="78" type="noConversion"/>
  </si>
  <si>
    <t>鮮菇粉絲</t>
    <phoneticPr fontId="78" type="noConversion"/>
  </si>
  <si>
    <t>紫菜味噌魚干湯</t>
    <phoneticPr fontId="78" type="noConversion"/>
  </si>
  <si>
    <t>白米.燕麥/煮</t>
    <phoneticPr fontId="78" type="noConversion"/>
  </si>
  <si>
    <t>銀芽.肉片(Q)/炒</t>
    <phoneticPr fontId="78" type="noConversion"/>
  </si>
  <si>
    <t>蝦皮.大白菜(Q)/炒</t>
    <phoneticPr fontId="78" type="noConversion"/>
  </si>
  <si>
    <t>冬粉.高麗菜.紅蘿蔔.木耳/炒</t>
    <phoneticPr fontId="78" type="noConversion"/>
  </si>
  <si>
    <t>紫菜.小魚干</t>
    <phoneticPr fontId="78" type="noConversion"/>
  </si>
  <si>
    <t>五</t>
    <phoneticPr fontId="78" type="noConversion"/>
  </si>
  <si>
    <t>白米飯</t>
    <phoneticPr fontId="78" type="noConversion"/>
  </si>
  <si>
    <t>蔥燒豆包</t>
    <phoneticPr fontId="78" type="noConversion"/>
  </si>
  <si>
    <t>西芹鮑菇</t>
    <phoneticPr fontId="78" type="noConversion"/>
  </si>
  <si>
    <t>洋蔥滑蛋</t>
    <phoneticPr fontId="78" type="noConversion"/>
  </si>
  <si>
    <t>焦糖山粉圓</t>
    <phoneticPr fontId="78" type="noConversion"/>
  </si>
  <si>
    <t>蔬食</t>
    <phoneticPr fontId="78" type="noConversion"/>
  </si>
  <si>
    <t>白米/煮</t>
  </si>
  <si>
    <t>青蔥.非基改豆包/煮</t>
    <phoneticPr fontId="78" type="noConversion"/>
  </si>
  <si>
    <t>西芹.杏鮑菇(Q)/炒</t>
    <phoneticPr fontId="78" type="noConversion"/>
  </si>
  <si>
    <t>洋蔥(Q).雞蛋(Q)/煮</t>
  </si>
  <si>
    <t>山粉圓</t>
    <phoneticPr fontId="78" type="noConversion"/>
  </si>
  <si>
    <t>一</t>
    <phoneticPr fontId="78" type="noConversion"/>
  </si>
  <si>
    <t>紅燒魚丁</t>
    <phoneticPr fontId="78" type="noConversion"/>
  </si>
  <si>
    <t>黃瓜干丁花生</t>
  </si>
  <si>
    <t>刈薯鮮菇湯</t>
    <phoneticPr fontId="78" type="noConversion"/>
  </si>
  <si>
    <t>魚丁(Q).豆腐/煮</t>
    <phoneticPr fontId="78" type="noConversion"/>
  </si>
  <si>
    <t>小黃瓜(Q).非基改豆干/煮</t>
  </si>
  <si>
    <t>冬粉.高麗菜.木耳.紅蘿蔔/炒</t>
    <phoneticPr fontId="78" type="noConversion"/>
  </si>
  <si>
    <t>刈薯.杏鮑菇</t>
    <phoneticPr fontId="78" type="noConversion"/>
  </si>
  <si>
    <t>二</t>
    <phoneticPr fontId="78" type="noConversion"/>
  </si>
  <si>
    <t>南洋咖哩雞</t>
    <phoneticPr fontId="78" type="noConversion"/>
  </si>
  <si>
    <t>府城蝦捲</t>
  </si>
  <si>
    <t>彩繪玉米</t>
  </si>
  <si>
    <t>青木瓜排骨湯</t>
  </si>
  <si>
    <t>V</t>
    <phoneticPr fontId="78" type="noConversion"/>
  </si>
  <si>
    <t>糙米.白米/煮</t>
    <phoneticPr fontId="78" type="noConversion"/>
  </si>
  <si>
    <t>雞丁(C).洋芋(Q)/煮</t>
    <phoneticPr fontId="78" type="noConversion"/>
  </si>
  <si>
    <t>蝦仁捲.大白菜/煮</t>
  </si>
  <si>
    <t>玉米(C).絞肉(Q)/炒</t>
    <phoneticPr fontId="78" type="noConversion"/>
  </si>
  <si>
    <t>青木瓜.排骨</t>
  </si>
  <si>
    <t>高鐵大排</t>
    <phoneticPr fontId="78" type="noConversion"/>
  </si>
  <si>
    <t>彩椒銀芽</t>
    <phoneticPr fontId="78" type="noConversion"/>
  </si>
  <si>
    <t>奶皇包</t>
    <phoneticPr fontId="78" type="noConversion"/>
  </si>
  <si>
    <t>三絲羹湯</t>
    <phoneticPr fontId="78" type="noConversion"/>
  </si>
  <si>
    <t>豆芽菜.肉絲.白麵/炒</t>
    <phoneticPr fontId="78" type="noConversion"/>
  </si>
  <si>
    <t>大排(Q)/煮</t>
    <phoneticPr fontId="78" type="noConversion"/>
  </si>
  <si>
    <t>彩椒.豆芽菜(Q)/炒</t>
    <phoneticPr fontId="78" type="noConversion"/>
  </si>
  <si>
    <t>奶黃包/蒸</t>
    <phoneticPr fontId="78" type="noConversion"/>
  </si>
  <si>
    <t>木耳絲.紅蘿蔔絲.筍絲.肉羹</t>
    <phoneticPr fontId="78" type="noConversion"/>
  </si>
  <si>
    <t>薏仁飯</t>
    <phoneticPr fontId="78" type="noConversion"/>
  </si>
  <si>
    <t>五彩肉片</t>
    <phoneticPr fontId="78" type="noConversion"/>
  </si>
  <si>
    <t>桂筍肉絲</t>
  </si>
  <si>
    <t>虱目魚排</t>
    <phoneticPr fontId="78" type="noConversion"/>
  </si>
  <si>
    <t>冬瓜菇菇湯</t>
    <phoneticPr fontId="78" type="noConversion"/>
  </si>
  <si>
    <t>薏仁.白米/煮</t>
    <phoneticPr fontId="78" type="noConversion"/>
  </si>
  <si>
    <t>肉片(Q).彩椒/煮</t>
    <phoneticPr fontId="78" type="noConversion"/>
  </si>
  <si>
    <t>桂竹筍.肉絲/煮</t>
  </si>
  <si>
    <t>虱目魚排(Q)/煎</t>
    <phoneticPr fontId="78" type="noConversion"/>
  </si>
  <si>
    <t>冬瓜.金針菇</t>
    <phoneticPr fontId="78" type="noConversion"/>
  </si>
  <si>
    <t>五</t>
    <phoneticPr fontId="78" type="noConversion"/>
  </si>
  <si>
    <t>~中秋佳節愉快~</t>
    <phoneticPr fontId="78" type="noConversion"/>
  </si>
  <si>
    <t>一</t>
    <phoneticPr fontId="78" type="noConversion"/>
  </si>
  <si>
    <t>蘿蔔燒雞</t>
    <phoneticPr fontId="78" type="noConversion"/>
  </si>
  <si>
    <t>三色豆干</t>
    <phoneticPr fontId="78" type="noConversion"/>
  </si>
  <si>
    <t>脆瓜鮮菇</t>
    <phoneticPr fontId="78" type="noConversion"/>
  </si>
  <si>
    <t>產銷履歷</t>
    <phoneticPr fontId="78" type="noConversion"/>
  </si>
  <si>
    <t>金針粉絲湯</t>
    <phoneticPr fontId="78" type="noConversion"/>
  </si>
  <si>
    <t>白米/煮</t>
    <phoneticPr fontId="78" type="noConversion"/>
  </si>
  <si>
    <t>雞丁(C).白蘿蔔/煮</t>
  </si>
  <si>
    <t>絞肉(Q).三色丁(C).豆干/煮</t>
    <phoneticPr fontId="78" type="noConversion"/>
  </si>
  <si>
    <t>大黃瓜(Q).香菇/煮</t>
    <phoneticPr fontId="78" type="noConversion"/>
  </si>
  <si>
    <t>青菜(Q)/燙.炒</t>
    <phoneticPr fontId="78" type="noConversion"/>
  </si>
  <si>
    <t>金針.冬粉</t>
    <phoneticPr fontId="78" type="noConversion"/>
  </si>
  <si>
    <t>二</t>
    <phoneticPr fontId="78" type="noConversion"/>
  </si>
  <si>
    <t>糙米飯</t>
    <phoneticPr fontId="78" type="noConversion"/>
  </si>
  <si>
    <t>泡菜肉片</t>
  </si>
  <si>
    <t>豆瓣桂筍</t>
    <phoneticPr fontId="78" type="noConversion"/>
  </si>
  <si>
    <t>芙蓉蒸蛋</t>
  </si>
  <si>
    <t>洋芋玉米湯</t>
  </si>
  <si>
    <t>糙米.白米/煮</t>
    <phoneticPr fontId="78" type="noConversion"/>
  </si>
  <si>
    <t>大白菜.肉片(Q)/炒</t>
    <phoneticPr fontId="78" type="noConversion"/>
  </si>
  <si>
    <t>桂竹筍/煮</t>
  </si>
  <si>
    <t>洋芋.玉米粒(C).</t>
  </si>
  <si>
    <t>三</t>
    <phoneticPr fontId="78" type="noConversion"/>
  </si>
  <si>
    <t>台式油飯</t>
    <phoneticPr fontId="78" type="noConversion"/>
  </si>
  <si>
    <t>醬燒雞排</t>
    <phoneticPr fontId="78" type="noConversion"/>
  </si>
  <si>
    <t>甜條雙拼</t>
    <phoneticPr fontId="78" type="noConversion"/>
  </si>
  <si>
    <t>塔香茄子</t>
  </si>
  <si>
    <t>蔬菜菇菇湯</t>
    <phoneticPr fontId="78" type="noConversion"/>
  </si>
  <si>
    <t>肉絲.香菇.糯米/煮</t>
    <phoneticPr fontId="78" type="noConversion"/>
  </si>
  <si>
    <t>雞排(C)./燒</t>
    <phoneticPr fontId="78" type="noConversion"/>
  </si>
  <si>
    <t>西芹.甜不辣/炒</t>
    <phoneticPr fontId="78" type="noConversion"/>
  </si>
  <si>
    <t>九層塔.茄子(Q)/煮</t>
    <phoneticPr fontId="78" type="noConversion"/>
  </si>
  <si>
    <t>金針菇.高麗菜</t>
    <phoneticPr fontId="78" type="noConversion"/>
  </si>
  <si>
    <t>四</t>
    <phoneticPr fontId="78" type="noConversion"/>
  </si>
  <si>
    <t>蕎麥飯</t>
    <phoneticPr fontId="78" type="noConversion"/>
  </si>
  <si>
    <t>冬瓜燒肉</t>
    <phoneticPr fontId="78" type="noConversion"/>
  </si>
  <si>
    <t>鹹酥雞</t>
    <phoneticPr fontId="78" type="noConversion"/>
  </si>
  <si>
    <t>開陽白菜</t>
    <phoneticPr fontId="78" type="noConversion"/>
  </si>
  <si>
    <t>蕃茄雞湯</t>
    <phoneticPr fontId="78" type="noConversion"/>
  </si>
  <si>
    <t>蕎麥.白米/煮</t>
    <phoneticPr fontId="78" type="noConversion"/>
  </si>
  <si>
    <t>冬瓜.豬肉(Q)/煮</t>
  </si>
  <si>
    <t>雞丁©.甜不辣/炸</t>
    <phoneticPr fontId="78" type="noConversion"/>
  </si>
  <si>
    <t>大白菜.蝦皮.紅蘿蔔/煮</t>
  </si>
  <si>
    <t>蕃茄.雞丁(C).</t>
  </si>
  <si>
    <t>五香滷蛋</t>
    <phoneticPr fontId="78" type="noConversion"/>
  </si>
  <si>
    <t>洋芋玉米</t>
    <phoneticPr fontId="78" type="noConversion"/>
  </si>
  <si>
    <t>杏鮑素雞</t>
  </si>
  <si>
    <t>仙草蜜</t>
    <phoneticPr fontId="78" type="noConversion"/>
  </si>
  <si>
    <t>雞蛋(Q)/滷</t>
    <phoneticPr fontId="78" type="noConversion"/>
  </si>
  <si>
    <t>洋芋(Q).玉米(Q)/炒</t>
    <phoneticPr fontId="78" type="noConversion"/>
  </si>
  <si>
    <t>杏鮑菇(Q).素雞片/煮</t>
    <phoneticPr fontId="78" type="noConversion"/>
  </si>
  <si>
    <t>仙草</t>
    <phoneticPr fontId="78" type="noConversion"/>
  </si>
  <si>
    <t>一</t>
    <phoneticPr fontId="78" type="noConversion"/>
  </si>
  <si>
    <t>白米飯</t>
    <phoneticPr fontId="78" type="noConversion"/>
  </si>
  <si>
    <t>麵輪燒肉</t>
    <phoneticPr fontId="78" type="noConversion"/>
  </si>
  <si>
    <t>咖哩百頁</t>
    <phoneticPr fontId="78" type="noConversion"/>
  </si>
  <si>
    <t>茶葉蛋</t>
    <phoneticPr fontId="78" type="noConversion"/>
  </si>
  <si>
    <t>產銷履歷</t>
    <phoneticPr fontId="78" type="noConversion"/>
  </si>
  <si>
    <t>冬瓜貢丸湯</t>
    <phoneticPr fontId="78" type="noConversion"/>
  </si>
  <si>
    <t>白米/煮</t>
    <phoneticPr fontId="78" type="noConversion"/>
  </si>
  <si>
    <t>豬肉(Q).麵輪/滷</t>
    <phoneticPr fontId="78" type="noConversion"/>
  </si>
  <si>
    <t>非基改百頁豆腐.杏鮑菇(Q)/煮</t>
    <phoneticPr fontId="78" type="noConversion"/>
  </si>
  <si>
    <t>雞蛋(Q)/煮</t>
  </si>
  <si>
    <t>青菜(Q)/燙.炒</t>
    <phoneticPr fontId="78" type="noConversion"/>
  </si>
  <si>
    <t>冬瓜.貢丸</t>
    <phoneticPr fontId="78" type="noConversion"/>
  </si>
  <si>
    <t>二</t>
    <phoneticPr fontId="78" type="noConversion"/>
  </si>
  <si>
    <t>糙米飯</t>
    <phoneticPr fontId="78" type="noConversion"/>
  </si>
  <si>
    <t>蔥燒魚丁</t>
    <phoneticPr fontId="78" type="noConversion"/>
  </si>
  <si>
    <t>梅干肉燥</t>
  </si>
  <si>
    <t>茄汁雞捲</t>
    <phoneticPr fontId="78" type="noConversion"/>
  </si>
  <si>
    <t>大滷湯</t>
  </si>
  <si>
    <t>白米.糙米/煮</t>
    <phoneticPr fontId="78" type="noConversion"/>
  </si>
  <si>
    <t>魚丁(Q).青蔥.非基改豆腐/燒</t>
    <phoneticPr fontId="78" type="noConversion"/>
  </si>
  <si>
    <t>梅干菜.絞肉(Q)/煮</t>
  </si>
  <si>
    <t>雞捲.洋蔥/煮</t>
  </si>
  <si>
    <t>豆腐.木耳.紅蘿蔔.大白菜.金針菇</t>
  </si>
  <si>
    <t>三</t>
    <phoneticPr fontId="78" type="noConversion"/>
  </si>
  <si>
    <t>義大利肉醬麵</t>
    <phoneticPr fontId="78" type="noConversion"/>
  </si>
  <si>
    <t>貴妃雞排</t>
  </si>
  <si>
    <t>義大利肉醬</t>
  </si>
  <si>
    <t>奶皇包</t>
  </si>
  <si>
    <t>巧達濃湯</t>
  </si>
  <si>
    <t>白麵.三色丁/煮</t>
    <phoneticPr fontId="78" type="noConversion"/>
  </si>
  <si>
    <t>雞排(C)/煮</t>
    <phoneticPr fontId="78" type="noConversion"/>
  </si>
  <si>
    <t>絞肉(Q).洋蔥(Q)/煮</t>
    <phoneticPr fontId="78" type="noConversion"/>
  </si>
  <si>
    <t>奶皇包/蒸</t>
  </si>
  <si>
    <t>三色丁(C).洋芋</t>
  </si>
  <si>
    <t>四</t>
    <phoneticPr fontId="78" type="noConversion"/>
  </si>
  <si>
    <t>小米飯</t>
    <phoneticPr fontId="78" type="noConversion"/>
  </si>
  <si>
    <t>鐵板肉絲</t>
  </si>
  <si>
    <t>西芹黑輪</t>
    <phoneticPr fontId="78" type="noConversion"/>
  </si>
  <si>
    <t>香菇蒸蛋</t>
  </si>
  <si>
    <t>酸菜鴨湯</t>
  </si>
  <si>
    <t>小米.白米/煮</t>
    <phoneticPr fontId="78" type="noConversion"/>
  </si>
  <si>
    <t>洋蔥(Q).豬肉絲(Q).木耳/煮</t>
    <phoneticPr fontId="78" type="noConversion"/>
  </si>
  <si>
    <t>西芹.黑輪/炒</t>
    <phoneticPr fontId="78" type="noConversion"/>
  </si>
  <si>
    <t>雞蛋(Q).香菇/蒸</t>
  </si>
  <si>
    <t>鴨丁(C).酸菜</t>
  </si>
  <si>
    <t>五</t>
    <phoneticPr fontId="78" type="noConversion"/>
  </si>
  <si>
    <t>糖醋豆包</t>
    <phoneticPr fontId="78" type="noConversion"/>
  </si>
  <si>
    <t>洋芋燒菇</t>
    <phoneticPr fontId="78" type="noConversion"/>
  </si>
  <si>
    <t>螞蟻上樹</t>
    <phoneticPr fontId="78" type="noConversion"/>
  </si>
  <si>
    <t>綠豆薏仁湯</t>
    <phoneticPr fontId="78" type="noConversion"/>
  </si>
  <si>
    <t>X</t>
    <phoneticPr fontId="78" type="noConversion"/>
  </si>
  <si>
    <t>蔬食</t>
    <phoneticPr fontId="78" type="noConversion"/>
  </si>
  <si>
    <t>非基改豆包絲/炒</t>
    <phoneticPr fontId="78" type="noConversion"/>
  </si>
  <si>
    <t>洋芋(Q)杏鮑菇(Q)/煮</t>
    <phoneticPr fontId="78" type="noConversion"/>
  </si>
  <si>
    <t>冬粉.豬肉.紅蘿蔔.木耳/炒</t>
    <phoneticPr fontId="78" type="noConversion"/>
  </si>
  <si>
    <t>有機蔬菜(O)/燙.炒</t>
    <phoneticPr fontId="78" type="noConversion"/>
  </si>
  <si>
    <t>綠豆.薏仁</t>
    <phoneticPr fontId="78" type="noConversion"/>
  </si>
  <si>
    <t>蘑菇肉絲</t>
    <phoneticPr fontId="78" type="noConversion"/>
  </si>
  <si>
    <t>關東煮</t>
    <phoneticPr fontId="78" type="noConversion"/>
  </si>
  <si>
    <t>蕃茄炒蛋</t>
    <phoneticPr fontId="78" type="noConversion"/>
  </si>
  <si>
    <t>味噌和風湯</t>
  </si>
  <si>
    <t>肉絲©.蘑菇/煮</t>
    <phoneticPr fontId="78" type="noConversion"/>
  </si>
  <si>
    <t>白蘿蔔.米血糕.小貢丸/煮</t>
    <phoneticPr fontId="78" type="noConversion"/>
  </si>
  <si>
    <t>蕃茄(Q).非基改豆腐.雞蛋(Q)/炒</t>
    <phoneticPr fontId="78" type="noConversion"/>
  </si>
  <si>
    <t>海芽.味噌.豆腐</t>
    <phoneticPr fontId="78" type="noConversion"/>
  </si>
  <si>
    <r>
      <t xml:space="preserve">            三章一Q: </t>
    </r>
    <r>
      <rPr>
        <sz val="15"/>
        <color indexed="17"/>
        <rFont val="華康中特圓體"/>
        <family val="3"/>
        <charset val="136"/>
      </rPr>
      <t>CAS有機農產品(O)、CAS台灣優良農產品(C)、生產追溯QRcode(Q)、產銷履歷農產品(T)</t>
    </r>
    <phoneticPr fontId="7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</si>
</sst>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0_ "/>
    <numFmt numFmtId="178" formatCode="[$-404]aaa;@"/>
  </numFmts>
  <fonts count="104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少女文字W5"/>
      <family val="5"/>
      <charset val="136"/>
    </font>
    <font>
      <b/>
      <sz val="8"/>
      <name val="華康少女文字W5"/>
      <family val="5"/>
      <charset val="136"/>
    </font>
    <font>
      <b/>
      <sz val="12"/>
      <name val="華康少女文字W5"/>
      <family val="5"/>
      <charset val="136"/>
    </font>
    <font>
      <b/>
      <sz val="3.5"/>
      <name val="華康少女文字W5"/>
      <family val="5"/>
      <charset val="136"/>
    </font>
    <font>
      <b/>
      <sz val="5.5"/>
      <name val="華康少女文字W5"/>
      <family val="5"/>
      <charset val="136"/>
    </font>
    <font>
      <b/>
      <sz val="6.5"/>
      <name val="華康少女文字W5"/>
      <family val="5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華康中黑體"/>
      <family val="3"/>
      <charset val="136"/>
    </font>
    <font>
      <sz val="8"/>
      <name val="華康中黑體"/>
      <family val="3"/>
      <charset val="136"/>
    </font>
    <font>
      <sz val="12"/>
      <color theme="1"/>
      <name val="華康中圓體"/>
      <family val="3"/>
      <charset val="136"/>
    </font>
    <font>
      <sz val="13"/>
      <color theme="1"/>
      <name val="華康中圓體"/>
      <family val="3"/>
      <charset val="136"/>
    </font>
    <font>
      <sz val="13"/>
      <name val="華康中圓體"/>
      <family val="3"/>
      <charset val="136"/>
    </font>
    <font>
      <sz val="12"/>
      <name val="新細明體"/>
      <family val="1"/>
      <charset val="136"/>
    </font>
    <font>
      <sz val="8"/>
      <name val="華康中圓體"/>
      <family val="3"/>
      <charset val="136"/>
    </font>
    <font>
      <sz val="13"/>
      <color rgb="FFFF0000"/>
      <name val="華康中圓體"/>
      <family val="3"/>
      <charset val="136"/>
    </font>
    <font>
      <sz val="6"/>
      <name val="華康中黑體"/>
      <family val="3"/>
      <charset val="136"/>
    </font>
    <font>
      <sz val="9"/>
      <name val="華康中黑體"/>
      <family val="3"/>
      <charset val="136"/>
    </font>
    <font>
      <sz val="8"/>
      <color theme="1"/>
      <name val="華康中圓體"/>
      <family val="3"/>
      <charset val="136"/>
    </font>
    <font>
      <sz val="12"/>
      <name val="華康中圓體"/>
      <family val="3"/>
      <charset val="136"/>
    </font>
    <font>
      <sz val="8"/>
      <color rgb="FFFF0000"/>
      <name val="華康中圓體"/>
      <family val="3"/>
      <charset val="136"/>
    </font>
    <font>
      <sz val="12"/>
      <color theme="1"/>
      <name val="華康中黑體"/>
      <family val="3"/>
      <charset val="136"/>
    </font>
    <font>
      <sz val="8"/>
      <name val="微軟正黑體"/>
      <family val="2"/>
      <charset val="136"/>
    </font>
    <font>
      <sz val="9"/>
      <name val="新細明體"/>
      <family val="1"/>
      <charset val="136"/>
      <scheme val="minor"/>
    </font>
    <font>
      <b/>
      <sz val="8"/>
      <color theme="1"/>
      <name val="華康中圓體"/>
      <family val="3"/>
      <charset val="136"/>
    </font>
    <font>
      <sz val="8"/>
      <color rgb="FF00B050"/>
      <name val="華康中圓體"/>
      <family val="3"/>
      <charset val="136"/>
    </font>
    <font>
      <sz val="9"/>
      <name val="標楷體"/>
      <family val="4"/>
      <charset val="136"/>
    </font>
    <font>
      <sz val="14"/>
      <color rgb="FFFF0000"/>
      <name val="華康POP2體W9(P)"/>
      <family val="5"/>
      <charset val="136"/>
    </font>
    <font>
      <sz val="14"/>
      <color theme="1"/>
      <name val="華康中圓體"/>
      <family val="3"/>
      <charset val="136"/>
    </font>
    <font>
      <sz val="8"/>
      <color theme="1"/>
      <name val="新細明體"/>
      <family val="2"/>
      <charset val="136"/>
      <scheme val="minor"/>
    </font>
    <font>
      <sz val="6"/>
      <color theme="1"/>
      <name val="新細明體"/>
      <family val="2"/>
      <charset val="136"/>
      <scheme val="minor"/>
    </font>
    <font>
      <sz val="6"/>
      <color theme="1"/>
      <name val="新細明體"/>
      <family val="1"/>
      <charset val="136"/>
      <scheme val="minor"/>
    </font>
    <font>
      <sz val="8"/>
      <color rgb="FFFF0000"/>
      <name val="新細明體"/>
      <family val="2"/>
      <charset val="136"/>
      <scheme val="minor"/>
    </font>
    <font>
      <sz val="8"/>
      <color rgb="FF000000"/>
      <name val="華康POP1體W5"/>
      <family val="5"/>
      <charset val="136"/>
    </font>
    <font>
      <sz val="16"/>
      <color theme="1"/>
      <name val="華康POP1體W5"/>
      <family val="5"/>
      <charset val="136"/>
    </font>
    <font>
      <sz val="8"/>
      <color theme="1"/>
      <name val="華康POP1體W5"/>
      <family val="5"/>
      <charset val="136"/>
    </font>
    <font>
      <b/>
      <sz val="14"/>
      <name val="標楷體"/>
      <family val="4"/>
      <charset val="136"/>
    </font>
    <font>
      <sz val="8"/>
      <name val="標楷體"/>
      <family val="4"/>
      <charset val="136"/>
    </font>
    <font>
      <sz val="12"/>
      <color theme="1"/>
      <name val="標楷體"/>
      <family val="4"/>
      <charset val="136"/>
    </font>
    <font>
      <sz val="16"/>
      <name val="標楷體"/>
      <family val="4"/>
      <charset val="136"/>
    </font>
    <font>
      <sz val="8"/>
      <color theme="1"/>
      <name val="標楷體"/>
      <family val="4"/>
      <charset val="136"/>
    </font>
    <font>
      <sz val="13"/>
      <color rgb="FFFF0000"/>
      <name val="標楷體"/>
      <family val="4"/>
      <charset val="136"/>
    </font>
    <font>
      <sz val="6"/>
      <name val="標楷體"/>
      <family val="4"/>
      <charset val="136"/>
    </font>
    <font>
      <sz val="8"/>
      <color rgb="FFFF0000"/>
      <name val="標楷體"/>
      <family val="4"/>
      <charset val="136"/>
    </font>
    <font>
      <sz val="13"/>
      <color theme="1"/>
      <name val="標楷體"/>
      <family val="4"/>
      <charset val="136"/>
    </font>
    <font>
      <sz val="15"/>
      <name val="標楷體"/>
      <family val="4"/>
      <charset val="136"/>
    </font>
    <font>
      <sz val="13"/>
      <name val="標楷體"/>
      <family val="4"/>
      <charset val="136"/>
    </font>
    <font>
      <sz val="15"/>
      <color theme="1"/>
      <name val="標楷體"/>
      <family val="4"/>
      <charset val="136"/>
    </font>
    <font>
      <sz val="8"/>
      <color rgb="FF00B050"/>
      <name val="標楷體"/>
      <family val="4"/>
      <charset val="136"/>
    </font>
    <font>
      <sz val="6"/>
      <color theme="1"/>
      <name val="標楷體"/>
      <family val="4"/>
      <charset val="136"/>
    </font>
    <font>
      <sz val="14"/>
      <name val="標楷體"/>
      <family val="4"/>
      <charset val="136"/>
    </font>
    <font>
      <sz val="14"/>
      <color theme="1"/>
      <name val="標楷體"/>
      <family val="4"/>
      <charset val="136"/>
    </font>
    <font>
      <sz val="12"/>
      <name val="標楷體"/>
      <family val="4"/>
      <charset val="136"/>
    </font>
    <font>
      <sz val="10"/>
      <color theme="1"/>
      <name val="標楷體"/>
      <family val="4"/>
      <charset val="136"/>
    </font>
    <font>
      <sz val="7"/>
      <color theme="1"/>
      <name val="標楷體"/>
      <family val="4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20"/>
      <color rgb="FF7030A0"/>
      <name val="華康少女文字W5(P)"/>
      <family val="5"/>
      <charset val="136"/>
    </font>
    <font>
      <b/>
      <sz val="20"/>
      <color theme="9"/>
      <name val="華康少女文字W5(P)"/>
      <family val="5"/>
      <charset val="136"/>
    </font>
    <font>
      <b/>
      <sz val="20"/>
      <color rgb="FF0070C0"/>
      <name val="華康少女文字W5(P)"/>
      <family val="1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8"/>
      <name val="華康少女文字W5(P)"/>
      <family val="5"/>
      <charset val="136"/>
    </font>
    <font>
      <sz val="11"/>
      <name val="華康少女文字W5(P)"/>
      <family val="5"/>
      <charset val="136"/>
    </font>
    <font>
      <sz val="10"/>
      <name val="華康少女文字W5(P)"/>
      <family val="5"/>
      <charset val="136"/>
    </font>
    <font>
      <sz val="4"/>
      <name val="華康少女文字W5(P)"/>
      <family val="5"/>
      <charset val="136"/>
    </font>
    <font>
      <sz val="10"/>
      <name val="華康POP1體W5"/>
      <family val="5"/>
      <charset val="136"/>
    </font>
    <font>
      <sz val="9"/>
      <name val="華康少女文字W5(P)"/>
      <family val="5"/>
      <charset val="136"/>
    </font>
    <font>
      <sz val="10"/>
      <name val="華康中圓體"/>
      <family val="3"/>
      <charset val="136"/>
    </font>
    <font>
      <sz val="12"/>
      <name val="Wingdings 2"/>
      <family val="1"/>
      <charset val="2"/>
    </font>
    <font>
      <sz val="7"/>
      <name val="華康少女文字W5(P)"/>
      <family val="5"/>
      <charset val="136"/>
    </font>
    <font>
      <sz val="6"/>
      <name val="華康少女文字W5(P)"/>
      <family val="5"/>
      <charset val="136"/>
    </font>
    <font>
      <sz val="20"/>
      <name val="華康少女文字W5(P)"/>
      <family val="5"/>
      <charset val="136"/>
    </font>
    <font>
      <sz val="12"/>
      <color rgb="FFFF0000"/>
      <name val="華康少女文字W5(P)"/>
      <family val="5"/>
      <charset val="136"/>
    </font>
    <font>
      <sz val="14"/>
      <name val="華康少女文字W5(P)"/>
      <family val="5"/>
      <charset val="136"/>
    </font>
    <font>
      <sz val="20"/>
      <name val="標楷體"/>
      <family val="4"/>
      <charset val="136"/>
    </font>
    <font>
      <sz val="10"/>
      <name val="標楷體"/>
      <family val="4"/>
      <charset val="136"/>
    </font>
    <font>
      <sz val="6"/>
      <name val="華康中特圓體"/>
      <family val="3"/>
      <charset val="136"/>
    </font>
    <font>
      <sz val="8"/>
      <name val="Adobe Devanagari"/>
      <family val="1"/>
    </font>
    <font>
      <sz val="10"/>
      <name val="Arial Unicode MS"/>
      <family val="2"/>
      <charset val="136"/>
    </font>
    <font>
      <sz val="15"/>
      <color rgb="FFFF0000"/>
      <name val="標楷體"/>
      <family val="4"/>
      <charset val="136"/>
    </font>
    <font>
      <sz val="8"/>
      <color rgb="FFFF0000"/>
      <name val="細明體"/>
      <family val="3"/>
      <charset val="136"/>
    </font>
    <font>
      <sz val="12"/>
      <name val="新細明體"/>
      <family val="1"/>
      <charset val="136"/>
      <scheme val="minor"/>
    </font>
    <font>
      <sz val="15"/>
      <color rgb="FF00B050"/>
      <name val="華康中特圓體"/>
      <family val="3"/>
      <charset val="136"/>
    </font>
    <font>
      <sz val="15"/>
      <color indexed="17"/>
      <name val="華康中特圓體"/>
      <family val="3"/>
      <charset val="136"/>
    </font>
    <font>
      <sz val="14"/>
      <name val="華康中特圓體"/>
      <family val="3"/>
      <charset val="136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485"/>
        <bgColor indexed="64"/>
      </patternFill>
    </fill>
  </fills>
  <borders count="122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/>
      <bottom style="double">
        <color rgb="FF9933FF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/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 style="double">
        <color rgb="FF9900CC"/>
      </top>
      <bottom/>
      <diagonal/>
    </border>
    <border>
      <left style="medium">
        <color rgb="FF9933FF"/>
      </left>
      <right/>
      <top/>
      <bottom/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/>
      <right style="thin">
        <color indexed="64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rgb="FF00B0F0"/>
      </bottom>
      <diagonal/>
    </border>
    <border>
      <left style="thin">
        <color indexed="64"/>
      </left>
      <right style="thin">
        <color indexed="64"/>
      </right>
      <top/>
      <bottom style="double">
        <color rgb="FF00B0F0"/>
      </bottom>
      <diagonal/>
    </border>
    <border>
      <left/>
      <right style="thin">
        <color indexed="64"/>
      </right>
      <top/>
      <bottom style="double">
        <color rgb="FF00B0F0"/>
      </bottom>
      <diagonal/>
    </border>
    <border>
      <left style="thin">
        <color indexed="64"/>
      </left>
      <right/>
      <top/>
      <bottom style="double">
        <color rgb="FF00B0F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rgb="FF00B0F0"/>
      </top>
      <bottom/>
      <diagonal/>
    </border>
    <border>
      <left style="thin">
        <color indexed="64"/>
      </left>
      <right style="thin">
        <color indexed="64"/>
      </right>
      <top style="double">
        <color rgb="FF00B0F0"/>
      </top>
      <bottom/>
      <diagonal/>
    </border>
    <border>
      <left/>
      <right style="thin">
        <color indexed="64"/>
      </right>
      <top style="double">
        <color rgb="FF00B0F0"/>
      </top>
      <bottom/>
      <diagonal/>
    </border>
    <border>
      <left style="thin">
        <color indexed="64"/>
      </left>
      <right/>
      <top style="double">
        <color rgb="FF00B0F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double">
        <color rgb="FF00B0F0"/>
      </bottom>
      <diagonal/>
    </border>
    <border>
      <left/>
      <right/>
      <top style="medium">
        <color indexed="64"/>
      </top>
      <bottom style="double">
        <color rgb="FF00B0F0"/>
      </bottom>
      <diagonal/>
    </border>
    <border>
      <left/>
      <right style="medium">
        <color indexed="64"/>
      </right>
      <top style="medium">
        <color indexed="64"/>
      </top>
      <bottom style="double">
        <color rgb="FF00B0F0"/>
      </bottom>
      <diagonal/>
    </border>
    <border>
      <left style="medium">
        <color indexed="64"/>
      </left>
      <right style="medium">
        <color indexed="64"/>
      </right>
      <top style="double">
        <color rgb="FF00B0F0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rgb="FF00B0F0"/>
      </bottom>
      <diagonal/>
    </border>
    <border>
      <left/>
      <right/>
      <top style="double">
        <color rgb="FF00B0F0"/>
      </top>
      <bottom/>
      <diagonal/>
    </border>
    <border>
      <left/>
      <right/>
      <top style="medium">
        <color indexed="64"/>
      </top>
      <bottom/>
      <diagonal/>
    </border>
  </borders>
  <cellStyleXfs count="93">
    <xf numFmtId="0" fontId="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60" fillId="20" borderId="0" applyNumberFormat="0" applyBorder="0" applyAlignment="0" applyProtection="0">
      <alignment vertical="center"/>
    </xf>
    <xf numFmtId="0" fontId="61" fillId="0" borderId="65" applyNumberFormat="0" applyFill="0" applyAlignment="0" applyProtection="0">
      <alignment vertical="center"/>
    </xf>
    <xf numFmtId="0" fontId="61" fillId="0" borderId="65" applyNumberFormat="0" applyFill="0" applyAlignment="0" applyProtection="0">
      <alignment vertical="center"/>
    </xf>
    <xf numFmtId="0" fontId="61" fillId="0" borderId="65" applyNumberFormat="0" applyFill="0" applyAlignment="0" applyProtection="0">
      <alignment vertical="center"/>
    </xf>
    <xf numFmtId="0" fontId="61" fillId="0" borderId="65" applyNumberFormat="0" applyFill="0" applyAlignment="0" applyProtection="0">
      <alignment vertical="center"/>
    </xf>
    <xf numFmtId="0" fontId="61" fillId="0" borderId="65" applyNumberFormat="0" applyFill="0" applyAlignment="0" applyProtection="0">
      <alignment vertical="center"/>
    </xf>
    <xf numFmtId="0" fontId="61" fillId="0" borderId="65" applyNumberFormat="0" applyFill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3" fillId="21" borderId="66" applyNumberFormat="0" applyAlignment="0" applyProtection="0">
      <alignment vertical="center"/>
    </xf>
    <xf numFmtId="0" fontId="63" fillId="21" borderId="66" applyNumberFormat="0" applyAlignment="0" applyProtection="0">
      <alignment vertical="center"/>
    </xf>
    <xf numFmtId="0" fontId="63" fillId="21" borderId="66" applyNumberFormat="0" applyAlignment="0" applyProtection="0">
      <alignment vertical="center"/>
    </xf>
    <xf numFmtId="0" fontId="63" fillId="21" borderId="66" applyNumberFormat="0" applyAlignment="0" applyProtection="0">
      <alignment vertical="center"/>
    </xf>
    <xf numFmtId="0" fontId="63" fillId="21" borderId="66" applyNumberFormat="0" applyAlignment="0" applyProtection="0">
      <alignment vertical="center"/>
    </xf>
    <xf numFmtId="0" fontId="63" fillId="21" borderId="66" applyNumberFormat="0" applyAlignment="0" applyProtection="0">
      <alignment vertical="center"/>
    </xf>
    <xf numFmtId="0" fontId="64" fillId="0" borderId="67" applyNumberFormat="0" applyFill="0" applyAlignment="0" applyProtection="0">
      <alignment vertical="center"/>
    </xf>
    <xf numFmtId="0" fontId="17" fillId="22" borderId="68" applyNumberFormat="0" applyFont="0" applyAlignment="0" applyProtection="0">
      <alignment vertical="center"/>
    </xf>
    <xf numFmtId="0" fontId="17" fillId="22" borderId="68" applyNumberFormat="0" applyFont="0" applyAlignment="0" applyProtection="0">
      <alignment vertical="center"/>
    </xf>
    <xf numFmtId="0" fontId="17" fillId="22" borderId="68" applyNumberFormat="0" applyFont="0" applyAlignment="0" applyProtection="0">
      <alignment vertical="center"/>
    </xf>
    <xf numFmtId="0" fontId="17" fillId="22" borderId="68" applyNumberFormat="0" applyFont="0" applyAlignment="0" applyProtection="0">
      <alignment vertical="center"/>
    </xf>
    <xf numFmtId="0" fontId="17" fillId="22" borderId="68" applyNumberFormat="0" applyFont="0" applyAlignment="0" applyProtection="0">
      <alignment vertical="center"/>
    </xf>
    <xf numFmtId="0" fontId="17" fillId="22" borderId="68" applyNumberFormat="0" applyFon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66" fillId="0" borderId="69" applyNumberFormat="0" applyFill="0" applyAlignment="0" applyProtection="0">
      <alignment vertical="center"/>
    </xf>
    <xf numFmtId="0" fontId="67" fillId="0" borderId="70" applyNumberFormat="0" applyFill="0" applyAlignment="0" applyProtection="0">
      <alignment vertical="center"/>
    </xf>
    <xf numFmtId="0" fontId="68" fillId="0" borderId="71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11" borderId="66" applyNumberFormat="0" applyAlignment="0" applyProtection="0">
      <alignment vertical="center"/>
    </xf>
    <xf numFmtId="0" fontId="70" fillId="11" borderId="66" applyNumberFormat="0" applyAlignment="0" applyProtection="0">
      <alignment vertical="center"/>
    </xf>
    <xf numFmtId="0" fontId="70" fillId="11" borderId="66" applyNumberFormat="0" applyAlignment="0" applyProtection="0">
      <alignment vertical="center"/>
    </xf>
    <xf numFmtId="0" fontId="70" fillId="11" borderId="66" applyNumberFormat="0" applyAlignment="0" applyProtection="0">
      <alignment vertical="center"/>
    </xf>
    <xf numFmtId="0" fontId="70" fillId="11" borderId="66" applyNumberFormat="0" applyAlignment="0" applyProtection="0">
      <alignment vertical="center"/>
    </xf>
    <xf numFmtId="0" fontId="70" fillId="11" borderId="66" applyNumberFormat="0" applyAlignment="0" applyProtection="0">
      <alignment vertical="center"/>
    </xf>
    <xf numFmtId="0" fontId="71" fillId="21" borderId="72" applyNumberFormat="0" applyAlignment="0" applyProtection="0">
      <alignment vertical="center"/>
    </xf>
    <xf numFmtId="0" fontId="71" fillId="21" borderId="72" applyNumberFormat="0" applyAlignment="0" applyProtection="0">
      <alignment vertical="center"/>
    </xf>
    <xf numFmtId="0" fontId="71" fillId="21" borderId="72" applyNumberFormat="0" applyAlignment="0" applyProtection="0">
      <alignment vertical="center"/>
    </xf>
    <xf numFmtId="0" fontId="71" fillId="21" borderId="72" applyNumberFormat="0" applyAlignment="0" applyProtection="0">
      <alignment vertical="center"/>
    </xf>
    <xf numFmtId="0" fontId="71" fillId="21" borderId="72" applyNumberFormat="0" applyAlignment="0" applyProtection="0">
      <alignment vertical="center"/>
    </xf>
    <xf numFmtId="0" fontId="71" fillId="21" borderId="72" applyNumberFormat="0" applyAlignment="0" applyProtection="0">
      <alignment vertical="center"/>
    </xf>
    <xf numFmtId="0" fontId="72" fillId="27" borderId="73" applyNumberFormat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/>
  </cellStyleXfs>
  <cellXfs count="541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Fill="1" applyBorder="1" applyAlignment="1">
      <alignment horizontal="center" vertical="center" textRotation="255"/>
    </xf>
    <xf numFmtId="0" fontId="6" fillId="0" borderId="2" xfId="1" applyFont="1" applyFill="1" applyBorder="1" applyAlignment="1">
      <alignment horizontal="center" vertical="center" textRotation="255"/>
    </xf>
    <xf numFmtId="0" fontId="7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textRotation="255" wrapText="1"/>
    </xf>
    <xf numFmtId="0" fontId="9" fillId="0" borderId="4" xfId="1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shrinkToFit="1"/>
    </xf>
    <xf numFmtId="0" fontId="15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9" fillId="2" borderId="7" xfId="2" applyFont="1" applyFill="1" applyBorder="1" applyAlignment="1">
      <alignment horizontal="center" vertical="center" shrinkToFit="1"/>
    </xf>
    <xf numFmtId="0" fontId="2" fillId="2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22" fillId="2" borderId="11" xfId="2" applyFont="1" applyFill="1" applyBorder="1" applyAlignment="1">
      <alignment horizontal="center" vertical="center" shrinkToFit="1"/>
    </xf>
    <xf numFmtId="0" fontId="18" fillId="2" borderId="11" xfId="2" applyFont="1" applyFill="1" applyBorder="1" applyAlignment="1">
      <alignment horizontal="center" vertical="center" shrinkToFit="1"/>
    </xf>
    <xf numFmtId="0" fontId="24" fillId="2" borderId="11" xfId="2" applyFont="1" applyFill="1" applyBorder="1" applyAlignment="1">
      <alignment horizontal="center" vertical="center" shrinkToFit="1"/>
    </xf>
    <xf numFmtId="0" fontId="16" fillId="2" borderId="16" xfId="2" applyFont="1" applyFill="1" applyBorder="1" applyAlignment="1">
      <alignment horizontal="center" vertical="center" shrinkToFit="1"/>
    </xf>
    <xf numFmtId="0" fontId="15" fillId="2" borderId="16" xfId="2" applyFont="1" applyFill="1" applyBorder="1" applyAlignment="1">
      <alignment horizontal="center" vertical="center" shrinkToFit="1"/>
    </xf>
    <xf numFmtId="0" fontId="16" fillId="2" borderId="18" xfId="2" applyFont="1" applyFill="1" applyBorder="1" applyAlignment="1">
      <alignment horizontal="center" vertical="center" shrinkToFit="1"/>
    </xf>
    <xf numFmtId="0" fontId="18" fillId="2" borderId="22" xfId="0" applyFont="1" applyFill="1" applyBorder="1" applyAlignment="1">
      <alignment horizontal="center" vertical="center" shrinkToFit="1"/>
    </xf>
    <xf numFmtId="0" fontId="22" fillId="2" borderId="21" xfId="2" applyFont="1" applyFill="1" applyBorder="1" applyAlignment="1">
      <alignment horizontal="center" vertical="center" shrinkToFit="1"/>
    </xf>
    <xf numFmtId="0" fontId="18" fillId="2" borderId="10" xfId="2" applyFont="1" applyFill="1" applyBorder="1" applyAlignment="1">
      <alignment horizontal="center" vertical="center" shrinkToFit="1"/>
    </xf>
    <xf numFmtId="0" fontId="16" fillId="2" borderId="26" xfId="2" applyFont="1" applyFill="1" applyBorder="1" applyAlignment="1">
      <alignment horizontal="center" vertical="center" shrinkToFit="1"/>
    </xf>
    <xf numFmtId="0" fontId="15" fillId="2" borderId="25" xfId="2" applyFont="1" applyFill="1" applyBorder="1" applyAlignment="1">
      <alignment horizontal="center" vertical="center" shrinkToFit="1"/>
    </xf>
    <xf numFmtId="0" fontId="16" fillId="2" borderId="25" xfId="2" applyFont="1" applyFill="1" applyBorder="1" applyAlignment="1">
      <alignment horizontal="center" vertical="center" shrinkToFit="1"/>
    </xf>
    <xf numFmtId="0" fontId="2" fillId="3" borderId="0" xfId="0" applyFont="1" applyFill="1">
      <alignment vertical="center"/>
    </xf>
    <xf numFmtId="0" fontId="26" fillId="2" borderId="10" xfId="2" applyFont="1" applyFill="1" applyBorder="1" applyAlignment="1">
      <alignment horizontal="center" vertical="center" shrinkToFit="1"/>
    </xf>
    <xf numFmtId="0" fontId="22" fillId="2" borderId="10" xfId="2" applyFont="1" applyFill="1" applyBorder="1" applyAlignment="1">
      <alignment horizontal="center" vertical="center" shrinkToFit="1"/>
    </xf>
    <xf numFmtId="0" fontId="18" fillId="2" borderId="21" xfId="2" applyFont="1" applyFill="1" applyBorder="1" applyAlignment="1">
      <alignment horizontal="center" vertical="center" shrinkToFit="1"/>
    </xf>
    <xf numFmtId="0" fontId="16" fillId="2" borderId="31" xfId="2" applyFont="1" applyFill="1" applyBorder="1" applyAlignment="1">
      <alignment horizontal="center" vertical="center" wrapText="1" shrinkToFit="1"/>
    </xf>
    <xf numFmtId="0" fontId="23" fillId="2" borderId="10" xfId="2" applyFont="1" applyFill="1" applyBorder="1" applyAlignment="1">
      <alignment horizontal="center" vertical="center" shrinkToFit="1"/>
    </xf>
    <xf numFmtId="0" fontId="15" fillId="2" borderId="31" xfId="2" applyFont="1" applyFill="1" applyBorder="1" applyAlignment="1">
      <alignment horizontal="center" vertical="center" shrinkToFit="1"/>
    </xf>
    <xf numFmtId="0" fontId="22" fillId="2" borderId="35" xfId="2" applyFont="1" applyFill="1" applyBorder="1" applyAlignment="1">
      <alignment horizontal="center" vertical="center" shrinkToFit="1"/>
    </xf>
    <xf numFmtId="0" fontId="14" fillId="4" borderId="36" xfId="2" applyFont="1" applyFill="1" applyBorder="1" applyAlignment="1">
      <alignment horizontal="center" vertical="center" shrinkToFit="1"/>
    </xf>
    <xf numFmtId="0" fontId="15" fillId="4" borderId="25" xfId="2" applyFont="1" applyFill="1" applyBorder="1" applyAlignment="1">
      <alignment horizontal="center" vertical="center" shrinkToFit="1"/>
    </xf>
    <xf numFmtId="0" fontId="15" fillId="4" borderId="31" xfId="2" applyFont="1" applyFill="1" applyBorder="1" applyAlignment="1">
      <alignment horizontal="center" vertical="center" shrinkToFit="1"/>
    </xf>
    <xf numFmtId="0" fontId="19" fillId="4" borderId="37" xfId="2" applyFont="1" applyFill="1" applyBorder="1" applyAlignment="1">
      <alignment horizontal="center" vertical="center" shrinkToFit="1"/>
    </xf>
    <xf numFmtId="0" fontId="22" fillId="4" borderId="11" xfId="2" applyFont="1" applyFill="1" applyBorder="1" applyAlignment="1">
      <alignment horizontal="center" vertical="center" shrinkToFit="1"/>
    </xf>
    <xf numFmtId="0" fontId="28" fillId="4" borderId="39" xfId="2" applyFont="1" applyFill="1" applyBorder="1" applyAlignment="1">
      <alignment horizontal="center" vertical="center" shrinkToFit="1"/>
    </xf>
    <xf numFmtId="0" fontId="24" fillId="4" borderId="11" xfId="2" applyFont="1" applyFill="1" applyBorder="1" applyAlignment="1">
      <alignment horizontal="center" vertical="center" shrinkToFit="1"/>
    </xf>
    <xf numFmtId="0" fontId="15" fillId="2" borderId="42" xfId="2" applyFont="1" applyFill="1" applyBorder="1" applyAlignment="1">
      <alignment horizontal="center" vertical="center" shrinkToFit="1"/>
    </xf>
    <xf numFmtId="0" fontId="15" fillId="2" borderId="18" xfId="2" applyFont="1" applyFill="1" applyBorder="1" applyAlignment="1">
      <alignment horizontal="center" vertical="center" shrinkToFit="1"/>
    </xf>
    <xf numFmtId="0" fontId="22" fillId="2" borderId="43" xfId="2" applyFont="1" applyFill="1" applyBorder="1" applyAlignment="1">
      <alignment horizontal="center" vertical="center" shrinkToFit="1"/>
    </xf>
    <xf numFmtId="0" fontId="14" fillId="2" borderId="26" xfId="2" applyFont="1" applyFill="1" applyBorder="1" applyAlignment="1">
      <alignment horizontal="center" vertical="center" shrinkToFit="1"/>
    </xf>
    <xf numFmtId="0" fontId="15" fillId="2" borderId="27" xfId="2" applyFont="1" applyFill="1" applyBorder="1" applyAlignment="1">
      <alignment horizontal="center" vertical="center" shrinkToFit="1"/>
    </xf>
    <xf numFmtId="0" fontId="16" fillId="2" borderId="44" xfId="2" applyFont="1" applyFill="1" applyBorder="1" applyAlignment="1">
      <alignment horizontal="center" vertical="center" shrinkToFit="1"/>
    </xf>
    <xf numFmtId="0" fontId="29" fillId="2" borderId="10" xfId="2" applyFont="1" applyFill="1" applyBorder="1" applyAlignment="1">
      <alignment horizontal="center" vertical="center" shrinkToFit="1"/>
    </xf>
    <xf numFmtId="0" fontId="22" fillId="2" borderId="45" xfId="2" applyFont="1" applyFill="1" applyBorder="1" applyAlignment="1">
      <alignment horizontal="center" vertical="center" shrinkToFit="1"/>
    </xf>
    <xf numFmtId="0" fontId="22" fillId="2" borderId="23" xfId="2" applyFont="1" applyFill="1" applyBorder="1" applyAlignment="1">
      <alignment horizontal="center" vertical="center" shrinkToFit="1"/>
    </xf>
    <xf numFmtId="0" fontId="15" fillId="5" borderId="25" xfId="2" applyFont="1" applyFill="1" applyBorder="1" applyAlignment="1">
      <alignment horizontal="center" vertical="center" shrinkToFit="1"/>
    </xf>
    <xf numFmtId="0" fontId="22" fillId="5" borderId="10" xfId="2" applyFont="1" applyFill="1" applyBorder="1" applyAlignment="1">
      <alignment horizontal="center" vertical="center" shrinkToFit="1"/>
    </xf>
    <xf numFmtId="0" fontId="15" fillId="2" borderId="36" xfId="2" applyFont="1" applyFill="1" applyBorder="1" applyAlignment="1">
      <alignment horizontal="center" vertical="center" shrinkToFit="1"/>
    </xf>
    <xf numFmtId="0" fontId="16" fillId="2" borderId="37" xfId="2" applyFont="1" applyFill="1" applyBorder="1" applyAlignment="1">
      <alignment horizontal="center" vertical="center" shrinkToFit="1"/>
    </xf>
    <xf numFmtId="0" fontId="14" fillId="2" borderId="36" xfId="2" applyFont="1" applyFill="1" applyBorder="1" applyAlignment="1">
      <alignment horizontal="center" vertical="center" shrinkToFit="1"/>
    </xf>
    <xf numFmtId="0" fontId="31" fillId="2" borderId="25" xfId="2" applyFont="1" applyFill="1" applyBorder="1" applyAlignment="1">
      <alignment horizontal="center" vertical="center" shrinkToFit="1"/>
    </xf>
    <xf numFmtId="0" fontId="32" fillId="2" borderId="25" xfId="2" applyFont="1" applyFill="1" applyBorder="1" applyAlignment="1">
      <alignment horizontal="center" vertical="center" shrinkToFit="1"/>
    </xf>
    <xf numFmtId="0" fontId="19" fillId="2" borderId="37" xfId="2" applyFont="1" applyFill="1" applyBorder="1" applyAlignment="1">
      <alignment horizontal="center" vertical="center" shrinkToFit="1"/>
    </xf>
    <xf numFmtId="0" fontId="22" fillId="2" borderId="47" xfId="2" applyFont="1" applyFill="1" applyBorder="1" applyAlignment="1">
      <alignment horizontal="center" vertical="center" shrinkToFit="1"/>
    </xf>
    <xf numFmtId="0" fontId="24" fillId="2" borderId="10" xfId="2" applyFont="1" applyFill="1" applyBorder="1" applyAlignment="1">
      <alignment horizontal="center" vertical="center" shrinkToFit="1"/>
    </xf>
    <xf numFmtId="0" fontId="23" fillId="2" borderId="16" xfId="2" applyFont="1" applyFill="1" applyBorder="1" applyAlignment="1">
      <alignment horizontal="center" vertical="center" shrinkToFit="1"/>
    </xf>
    <xf numFmtId="0" fontId="15" fillId="2" borderId="48" xfId="2" applyFont="1" applyFill="1" applyBorder="1" applyAlignment="1">
      <alignment horizontal="center" vertical="center" shrinkToFit="1"/>
    </xf>
    <xf numFmtId="0" fontId="18" fillId="2" borderId="43" xfId="2" applyFont="1" applyFill="1" applyBorder="1" applyAlignment="1">
      <alignment horizontal="center" vertical="center" shrinkToFit="1"/>
    </xf>
    <xf numFmtId="0" fontId="32" fillId="2" borderId="31" xfId="2" applyFont="1" applyFill="1" applyBorder="1" applyAlignment="1">
      <alignment horizontal="center" vertical="center" shrinkToFit="1"/>
    </xf>
    <xf numFmtId="0" fontId="24" fillId="2" borderId="47" xfId="2" applyFont="1" applyFill="1" applyBorder="1" applyAlignment="1">
      <alignment horizontal="center" vertical="center" shrinkToFit="1"/>
    </xf>
    <xf numFmtId="0" fontId="15" fillId="2" borderId="16" xfId="2" applyFont="1" applyFill="1" applyBorder="1" applyAlignment="1">
      <alignment horizontal="center" vertical="center"/>
    </xf>
    <xf numFmtId="0" fontId="18" fillId="2" borderId="52" xfId="2" applyFont="1" applyFill="1" applyBorder="1" applyAlignment="1">
      <alignment horizontal="center" vertical="center" shrinkToFit="1"/>
    </xf>
    <xf numFmtId="0" fontId="15" fillId="5" borderId="44" xfId="2" applyFont="1" applyFill="1" applyBorder="1" applyAlignment="1">
      <alignment horizontal="center" vertical="center" shrinkToFit="1"/>
    </xf>
    <xf numFmtId="0" fontId="22" fillId="5" borderId="35" xfId="2" applyFont="1" applyFill="1" applyBorder="1" applyAlignment="1">
      <alignment horizontal="center" vertical="center" shrinkToFit="1"/>
    </xf>
    <xf numFmtId="0" fontId="15" fillId="2" borderId="53" xfId="2" applyFont="1" applyFill="1" applyBorder="1" applyAlignment="1">
      <alignment horizontal="center" vertical="center" shrinkToFit="1"/>
    </xf>
    <xf numFmtId="0" fontId="15" fillId="2" borderId="44" xfId="2" applyFont="1" applyFill="1" applyBorder="1" applyAlignment="1">
      <alignment horizontal="center" vertical="center" shrinkToFit="1"/>
    </xf>
    <xf numFmtId="0" fontId="22" fillId="2" borderId="55" xfId="2" applyFont="1" applyFill="1" applyBorder="1" applyAlignment="1">
      <alignment horizontal="center" vertical="center" shrinkToFit="1"/>
    </xf>
    <xf numFmtId="0" fontId="36" fillId="0" borderId="0" xfId="0" applyFont="1">
      <alignment vertical="center"/>
    </xf>
    <xf numFmtId="0" fontId="37" fillId="0" borderId="0" xfId="2" applyFont="1" applyAlignment="1">
      <alignment horizontal="left"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42" fillId="2" borderId="2" xfId="2" applyFont="1" applyFill="1" applyBorder="1" applyAlignment="1">
      <alignment horizontal="center" vertical="center" shrinkToFit="1"/>
    </xf>
    <xf numFmtId="0" fontId="43" fillId="2" borderId="57" xfId="2" applyFont="1" applyFill="1" applyBorder="1" applyAlignment="1">
      <alignment horizontal="center" vertical="center" shrinkToFit="1"/>
    </xf>
    <xf numFmtId="0" fontId="43" fillId="2" borderId="2" xfId="2" applyFont="1" applyFill="1" applyBorder="1" applyAlignment="1">
      <alignment horizontal="center" vertical="center" shrinkToFit="1"/>
    </xf>
    <xf numFmtId="0" fontId="45" fillId="2" borderId="7" xfId="2" applyFont="1" applyFill="1" applyBorder="1" applyAlignment="1">
      <alignment horizontal="center" vertical="center" shrinkToFit="1"/>
    </xf>
    <xf numFmtId="0" fontId="44" fillId="2" borderId="10" xfId="2" applyFont="1" applyFill="1" applyBorder="1" applyAlignment="1">
      <alignment horizontal="center" vertical="center" shrinkToFit="1"/>
    </xf>
    <xf numFmtId="0" fontId="46" fillId="2" borderId="10" xfId="2" applyFont="1" applyFill="1" applyBorder="1" applyAlignment="1">
      <alignment horizontal="center" vertical="center" shrinkToFit="1"/>
    </xf>
    <xf numFmtId="0" fontId="46" fillId="2" borderId="35" xfId="2" applyFont="1" applyFill="1" applyBorder="1" applyAlignment="1">
      <alignment horizontal="center" vertical="center" shrinkToFit="1"/>
    </xf>
    <xf numFmtId="0" fontId="47" fillId="2" borderId="11" xfId="2" applyFont="1" applyFill="1" applyBorder="1" applyAlignment="1">
      <alignment horizontal="center" vertical="center" shrinkToFit="1"/>
    </xf>
    <xf numFmtId="0" fontId="48" fillId="2" borderId="16" xfId="2" applyFont="1" applyFill="1" applyBorder="1" applyAlignment="1">
      <alignment horizontal="center" vertical="center" shrinkToFit="1"/>
    </xf>
    <xf numFmtId="0" fontId="49" fillId="2" borderId="51" xfId="2" applyFont="1" applyFill="1" applyBorder="1" applyAlignment="1">
      <alignment horizontal="center" vertical="center" shrinkToFit="1"/>
    </xf>
    <xf numFmtId="0" fontId="50" fillId="2" borderId="18" xfId="2" applyFont="1" applyFill="1" applyBorder="1" applyAlignment="1">
      <alignment horizontal="center" vertical="center" shrinkToFit="1"/>
    </xf>
    <xf numFmtId="0" fontId="44" fillId="2" borderId="22" xfId="0" applyFont="1" applyFill="1" applyBorder="1" applyAlignment="1">
      <alignment horizontal="center" vertical="center" shrinkToFit="1"/>
    </xf>
    <xf numFmtId="0" fontId="46" fillId="2" borderId="46" xfId="2" applyFont="1" applyFill="1" applyBorder="1" applyAlignment="1">
      <alignment horizontal="center" vertical="center" shrinkToFit="1"/>
    </xf>
    <xf numFmtId="0" fontId="46" fillId="2" borderId="58" xfId="2" applyFont="1" applyFill="1" applyBorder="1" applyAlignment="1">
      <alignment horizontal="center" vertical="center" shrinkToFit="1"/>
    </xf>
    <xf numFmtId="0" fontId="41" fillId="2" borderId="10" xfId="2" applyFont="1" applyFill="1" applyBorder="1" applyAlignment="1">
      <alignment horizontal="center" vertical="center" shrinkToFit="1"/>
    </xf>
    <xf numFmtId="0" fontId="42" fillId="2" borderId="26" xfId="2" applyFont="1" applyFill="1" applyBorder="1" applyAlignment="1">
      <alignment horizontal="center" vertical="center" shrinkToFit="1"/>
    </xf>
    <xf numFmtId="0" fontId="51" fillId="2" borderId="27" xfId="2" applyFont="1" applyFill="1" applyBorder="1" applyAlignment="1">
      <alignment horizontal="center" vertical="center" shrinkToFit="1"/>
    </xf>
    <xf numFmtId="0" fontId="49" fillId="2" borderId="44" xfId="2" applyFont="1" applyFill="1" applyBorder="1" applyAlignment="1">
      <alignment horizontal="center" vertical="center" shrinkToFit="1"/>
    </xf>
    <xf numFmtId="0" fontId="49" fillId="2" borderId="59" xfId="2" applyFont="1" applyFill="1" applyBorder="1" applyAlignment="1">
      <alignment horizontal="center" vertical="center" shrinkToFit="1"/>
    </xf>
    <xf numFmtId="0" fontId="51" fillId="2" borderId="60" xfId="2" applyFont="1" applyFill="1" applyBorder="1" applyAlignment="1">
      <alignment horizontal="center" vertical="center" shrinkToFit="1"/>
    </xf>
    <xf numFmtId="0" fontId="52" fillId="2" borderId="10" xfId="2" applyFont="1" applyFill="1" applyBorder="1" applyAlignment="1">
      <alignment horizontal="center" vertical="center" shrinkToFit="1"/>
    </xf>
    <xf numFmtId="0" fontId="53" fillId="2" borderId="33" xfId="2" applyFont="1" applyFill="1" applyBorder="1" applyAlignment="1">
      <alignment horizontal="center" vertical="center" shrinkToFit="1"/>
    </xf>
    <xf numFmtId="0" fontId="46" fillId="2" borderId="61" xfId="2" applyFont="1" applyFill="1" applyBorder="1" applyAlignment="1">
      <alignment horizontal="center" vertical="center" shrinkToFit="1"/>
    </xf>
    <xf numFmtId="0" fontId="53" fillId="2" borderId="62" xfId="2" applyFont="1" applyFill="1" applyBorder="1" applyAlignment="1">
      <alignment horizontal="center" vertical="center" shrinkToFit="1"/>
    </xf>
    <xf numFmtId="0" fontId="54" fillId="2" borderId="25" xfId="2" applyFont="1" applyFill="1" applyBorder="1" applyAlignment="1">
      <alignment horizontal="center" vertical="center" shrinkToFit="1"/>
    </xf>
    <xf numFmtId="0" fontId="55" fillId="2" borderId="25" xfId="2" applyFont="1" applyFill="1" applyBorder="1" applyAlignment="1">
      <alignment horizontal="center" vertical="center" shrinkToFit="1"/>
    </xf>
    <xf numFmtId="0" fontId="48" fillId="2" borderId="31" xfId="2" applyFont="1" applyFill="1" applyBorder="1" applyAlignment="1">
      <alignment horizontal="center" vertical="center" shrinkToFit="1"/>
    </xf>
    <xf numFmtId="0" fontId="41" fillId="2" borderId="21" xfId="2" applyFont="1" applyFill="1" applyBorder="1" applyAlignment="1">
      <alignment horizontal="center" vertical="center" shrinkToFit="1"/>
    </xf>
    <xf numFmtId="0" fontId="56" fillId="2" borderId="10" xfId="2" applyFont="1" applyFill="1" applyBorder="1" applyAlignment="1">
      <alignment horizontal="center" vertical="center" shrinkToFit="1"/>
    </xf>
    <xf numFmtId="0" fontId="55" fillId="2" borderId="31" xfId="2" applyFont="1" applyFill="1" applyBorder="1" applyAlignment="1">
      <alignment horizontal="center" vertical="center" shrinkToFit="1"/>
    </xf>
    <xf numFmtId="0" fontId="50" fillId="2" borderId="25" xfId="2" applyFont="1" applyFill="1" applyBorder="1" applyAlignment="1">
      <alignment horizontal="center" vertical="center" shrinkToFit="1"/>
    </xf>
    <xf numFmtId="0" fontId="44" fillId="2" borderId="35" xfId="2" applyFont="1" applyFill="1" applyBorder="1" applyAlignment="1">
      <alignment horizontal="center" vertical="center" shrinkToFit="1"/>
    </xf>
    <xf numFmtId="0" fontId="42" fillId="2" borderId="36" xfId="2" applyFont="1" applyFill="1" applyBorder="1" applyAlignment="1">
      <alignment horizontal="center" vertical="center" shrinkToFit="1"/>
    </xf>
    <xf numFmtId="0" fontId="55" fillId="2" borderId="27" xfId="2" applyFont="1" applyFill="1" applyBorder="1" applyAlignment="1">
      <alignment horizontal="center" vertical="center" shrinkToFit="1"/>
    </xf>
    <xf numFmtId="0" fontId="49" fillId="2" borderId="30" xfId="2" applyFont="1" applyFill="1" applyBorder="1" applyAlignment="1">
      <alignment horizontal="center" vertical="center" shrinkToFit="1"/>
    </xf>
    <xf numFmtId="0" fontId="45" fillId="2" borderId="37" xfId="2" applyFont="1" applyFill="1" applyBorder="1" applyAlignment="1">
      <alignment horizontal="center" vertical="center" shrinkToFit="1"/>
    </xf>
    <xf numFmtId="0" fontId="53" fillId="2" borderId="21" xfId="2" applyFont="1" applyFill="1" applyBorder="1" applyAlignment="1">
      <alignment horizontal="center" vertical="center" shrinkToFit="1"/>
    </xf>
    <xf numFmtId="0" fontId="46" fillId="2" borderId="33" xfId="2" applyFont="1" applyFill="1" applyBorder="1" applyAlignment="1">
      <alignment horizontal="center" vertical="center" shrinkToFit="1"/>
    </xf>
    <xf numFmtId="0" fontId="42" fillId="2" borderId="16" xfId="2" applyFont="1" applyFill="1" applyBorder="1" applyAlignment="1">
      <alignment horizontal="center" vertical="center" shrinkToFit="1"/>
    </xf>
    <xf numFmtId="0" fontId="49" fillId="2" borderId="16" xfId="2" applyFont="1" applyFill="1" applyBorder="1" applyAlignment="1">
      <alignment horizontal="center" vertical="center" shrinkToFit="1"/>
    </xf>
    <xf numFmtId="0" fontId="55" fillId="2" borderId="17" xfId="2" applyFont="1" applyFill="1" applyBorder="1" applyAlignment="1">
      <alignment horizontal="center" vertical="center" shrinkToFit="1"/>
    </xf>
    <xf numFmtId="0" fontId="48" fillId="2" borderId="42" xfId="2" applyFont="1" applyFill="1" applyBorder="1" applyAlignment="1">
      <alignment horizontal="center" vertical="center" shrinkToFit="1"/>
    </xf>
    <xf numFmtId="0" fontId="46" fillId="2" borderId="21" xfId="2" applyFont="1" applyFill="1" applyBorder="1" applyAlignment="1">
      <alignment horizontal="center" vertical="center" shrinkToFit="1"/>
    </xf>
    <xf numFmtId="0" fontId="44" fillId="2" borderId="23" xfId="2" applyFont="1" applyFill="1" applyBorder="1" applyAlignment="1">
      <alignment horizontal="center" vertical="center" shrinkToFit="1"/>
    </xf>
    <xf numFmtId="0" fontId="53" fillId="2" borderId="35" xfId="2" applyFont="1" applyFill="1" applyBorder="1" applyAlignment="1">
      <alignment horizontal="center" vertical="center" shrinkToFit="1"/>
    </xf>
    <xf numFmtId="0" fontId="50" fillId="2" borderId="44" xfId="2" applyFont="1" applyFill="1" applyBorder="1" applyAlignment="1">
      <alignment horizontal="center" vertical="center" shrinkToFit="1"/>
    </xf>
    <xf numFmtId="0" fontId="44" fillId="2" borderId="45" xfId="2" applyFont="1" applyFill="1" applyBorder="1" applyAlignment="1">
      <alignment horizontal="center" vertical="center" shrinkToFit="1"/>
    </xf>
    <xf numFmtId="0" fontId="51" fillId="2" borderId="31" xfId="2" applyFont="1" applyFill="1" applyBorder="1" applyAlignment="1">
      <alignment horizontal="center" vertical="center" shrinkToFit="1"/>
    </xf>
    <xf numFmtId="0" fontId="44" fillId="2" borderId="21" xfId="2" applyFont="1" applyFill="1" applyBorder="1" applyAlignment="1">
      <alignment horizontal="center" vertical="center" shrinkToFit="1"/>
    </xf>
    <xf numFmtId="0" fontId="44" fillId="2" borderId="13" xfId="2" applyFont="1" applyFill="1" applyBorder="1" applyAlignment="1">
      <alignment horizontal="center" vertical="center" shrinkToFit="1"/>
    </xf>
    <xf numFmtId="0" fontId="54" fillId="2" borderId="31" xfId="2" applyFont="1" applyFill="1" applyBorder="1" applyAlignment="1">
      <alignment horizontal="center" vertical="center" shrinkToFit="1"/>
    </xf>
    <xf numFmtId="0" fontId="49" fillId="2" borderId="27" xfId="2" applyFont="1" applyFill="1" applyBorder="1" applyAlignment="1">
      <alignment horizontal="center" vertical="center" shrinkToFit="1"/>
    </xf>
    <xf numFmtId="0" fontId="50" fillId="2" borderId="37" xfId="2" applyFont="1" applyFill="1" applyBorder="1" applyAlignment="1">
      <alignment horizontal="center" vertical="center" shrinkToFit="1"/>
    </xf>
    <xf numFmtId="0" fontId="46" fillId="2" borderId="63" xfId="2" applyFont="1" applyFill="1" applyBorder="1" applyAlignment="1">
      <alignment horizontal="center" vertical="center" shrinkToFit="1"/>
    </xf>
    <xf numFmtId="0" fontId="42" fillId="2" borderId="25" xfId="2" applyFont="1" applyFill="1" applyBorder="1" applyAlignment="1">
      <alignment horizontal="center" vertical="center" shrinkToFit="1"/>
    </xf>
    <xf numFmtId="0" fontId="57" fillId="2" borderId="25" xfId="2" applyFont="1" applyFill="1" applyBorder="1" applyAlignment="1">
      <alignment horizontal="center" vertical="center" shrinkToFit="1"/>
    </xf>
    <xf numFmtId="0" fontId="50" fillId="2" borderId="64" xfId="2" applyFont="1" applyFill="1" applyBorder="1" applyAlignment="1">
      <alignment horizontal="center" vertical="center" shrinkToFit="1"/>
    </xf>
    <xf numFmtId="0" fontId="42" fillId="2" borderId="16" xfId="2" applyFont="1" applyFill="1" applyBorder="1" applyAlignment="1">
      <alignment horizontal="center" vertical="center" wrapText="1" shrinkToFit="1"/>
    </xf>
    <xf numFmtId="0" fontId="55" fillId="2" borderId="16" xfId="2" applyFont="1" applyFill="1" applyBorder="1" applyAlignment="1">
      <alignment horizontal="center" vertical="center" shrinkToFit="1"/>
    </xf>
    <xf numFmtId="0" fontId="41" fillId="2" borderId="43" xfId="2" applyFont="1" applyFill="1" applyBorder="1" applyAlignment="1">
      <alignment horizontal="center" vertical="center" shrinkToFit="1"/>
    </xf>
    <xf numFmtId="0" fontId="51" fillId="2" borderId="44" xfId="2" applyFont="1" applyFill="1" applyBorder="1" applyAlignment="1">
      <alignment horizontal="center" vertical="center" shrinkToFit="1"/>
    </xf>
    <xf numFmtId="0" fontId="55" fillId="2" borderId="36" xfId="2" applyFont="1" applyFill="1" applyBorder="1" applyAlignment="1">
      <alignment horizontal="center" vertical="center"/>
    </xf>
    <xf numFmtId="0" fontId="51" fillId="2" borderId="25" xfId="2" applyFont="1" applyFill="1" applyBorder="1" applyAlignment="1">
      <alignment horizontal="center" vertical="center" shrinkToFit="1"/>
    </xf>
    <xf numFmtId="0" fontId="53" fillId="2" borderId="10" xfId="2" applyFont="1" applyFill="1" applyBorder="1" applyAlignment="1">
      <alignment horizontal="center" vertical="center" shrinkToFit="1"/>
    </xf>
    <xf numFmtId="0" fontId="55" fillId="2" borderId="30" xfId="2" applyFont="1" applyFill="1" applyBorder="1" applyAlignment="1">
      <alignment horizontal="center" vertical="center" shrinkToFit="1"/>
    </xf>
    <xf numFmtId="0" fontId="44" fillId="2" borderId="11" xfId="2" applyFont="1" applyFill="1" applyBorder="1" applyAlignment="1">
      <alignment horizontal="center" vertical="center" shrinkToFit="1"/>
    </xf>
    <xf numFmtId="0" fontId="44" fillId="2" borderId="39" xfId="2" applyFont="1" applyFill="1" applyBorder="1" applyAlignment="1">
      <alignment horizontal="center" vertical="center" shrinkToFit="1"/>
    </xf>
    <xf numFmtId="0" fontId="53" fillId="2" borderId="39" xfId="2" applyFont="1" applyFill="1" applyBorder="1" applyAlignment="1">
      <alignment horizontal="center" vertical="center" shrinkToFit="1"/>
    </xf>
    <xf numFmtId="0" fontId="53" fillId="2" borderId="12" xfId="2" applyFont="1" applyFill="1" applyBorder="1" applyAlignment="1">
      <alignment horizontal="center" vertical="center" shrinkToFit="1"/>
    </xf>
    <xf numFmtId="0" fontId="47" fillId="2" borderId="47" xfId="2" applyFont="1" applyFill="1" applyBorder="1" applyAlignment="1">
      <alignment horizontal="center" vertical="center" shrinkToFit="1"/>
    </xf>
    <xf numFmtId="0" fontId="42" fillId="2" borderId="51" xfId="2" applyFont="1" applyFill="1" applyBorder="1" applyAlignment="1">
      <alignment horizontal="center" vertical="center" shrinkToFit="1"/>
    </xf>
    <xf numFmtId="0" fontId="55" fillId="2" borderId="16" xfId="2" applyFont="1" applyFill="1" applyBorder="1" applyAlignment="1">
      <alignment horizontal="center" vertical="center"/>
    </xf>
    <xf numFmtId="0" fontId="49" fillId="2" borderId="18" xfId="2" applyFont="1" applyFill="1" applyBorder="1" applyAlignment="1">
      <alignment horizontal="center" vertical="center" shrinkToFit="1"/>
    </xf>
    <xf numFmtId="0" fontId="41" fillId="2" borderId="52" xfId="2" applyFont="1" applyFill="1" applyBorder="1" applyAlignment="1">
      <alignment horizontal="center" vertical="center" shrinkToFit="1"/>
    </xf>
    <xf numFmtId="0" fontId="48" fillId="2" borderId="37" xfId="2" applyFont="1" applyFill="1" applyBorder="1" applyAlignment="1">
      <alignment horizontal="center" vertical="center" shrinkToFit="1"/>
    </xf>
    <xf numFmtId="0" fontId="47" fillId="2" borderId="10" xfId="2" applyFont="1" applyFill="1" applyBorder="1" applyAlignment="1">
      <alignment horizontal="center" vertical="center" shrinkToFit="1"/>
    </xf>
    <xf numFmtId="0" fontId="44" fillId="2" borderId="47" xfId="2" applyFont="1" applyFill="1" applyBorder="1" applyAlignment="1">
      <alignment horizontal="center" vertical="center" shrinkToFit="1"/>
    </xf>
    <xf numFmtId="0" fontId="41" fillId="2" borderId="47" xfId="2" applyFont="1" applyFill="1" applyBorder="1" applyAlignment="1">
      <alignment horizontal="center" vertical="center" shrinkToFit="1"/>
    </xf>
    <xf numFmtId="0" fontId="20" fillId="2" borderId="16" xfId="1" applyFont="1" applyFill="1" applyBorder="1" applyAlignment="1">
      <alignment horizontal="center" vertical="center" wrapText="1"/>
    </xf>
    <xf numFmtId="0" fontId="20" fillId="2" borderId="47" xfId="1" applyFont="1" applyFill="1" applyBorder="1" applyAlignment="1">
      <alignment horizontal="center" vertical="center" wrapText="1"/>
    </xf>
    <xf numFmtId="0" fontId="21" fillId="2" borderId="16" xfId="1" applyFont="1" applyFill="1" applyBorder="1" applyAlignment="1">
      <alignment horizontal="center" vertical="center" wrapText="1"/>
    </xf>
    <xf numFmtId="0" fontId="21" fillId="2" borderId="47" xfId="1" applyFont="1" applyFill="1" applyBorder="1" applyAlignment="1">
      <alignment horizontal="center" vertical="center" wrapText="1"/>
    </xf>
    <xf numFmtId="177" fontId="20" fillId="2" borderId="17" xfId="1" applyNumberFormat="1" applyFont="1" applyFill="1" applyBorder="1" applyAlignment="1">
      <alignment horizontal="center" vertical="center" wrapText="1"/>
    </xf>
    <xf numFmtId="177" fontId="20" fillId="2" borderId="54" xfId="1" applyNumberFormat="1" applyFont="1" applyFill="1" applyBorder="1" applyAlignment="1">
      <alignment horizontal="center" vertical="center" wrapText="1"/>
    </xf>
    <xf numFmtId="0" fontId="21" fillId="2" borderId="19" xfId="1" applyFont="1" applyFill="1" applyBorder="1" applyAlignment="1">
      <alignment horizontal="center" vertical="center" wrapText="1"/>
    </xf>
    <xf numFmtId="0" fontId="21" fillId="2" borderId="56" xfId="1" applyFont="1" applyFill="1" applyBorder="1" applyAlignment="1">
      <alignment horizontal="center" vertical="center" wrapText="1"/>
    </xf>
    <xf numFmtId="0" fontId="21" fillId="2" borderId="25" xfId="1" applyFont="1" applyFill="1" applyBorder="1" applyAlignment="1">
      <alignment horizontal="center" vertical="center" wrapText="1"/>
    </xf>
    <xf numFmtId="0" fontId="21" fillId="2" borderId="10" xfId="1" applyFont="1" applyFill="1" applyBorder="1" applyAlignment="1">
      <alignment horizontal="center" vertical="center" wrapText="1"/>
    </xf>
    <xf numFmtId="177" fontId="20" fillId="2" borderId="27" xfId="1" applyNumberFormat="1" applyFont="1" applyFill="1" applyBorder="1" applyAlignment="1">
      <alignment horizontal="center" vertical="center" wrapText="1"/>
    </xf>
    <xf numFmtId="177" fontId="20" fillId="2" borderId="13" xfId="1" applyNumberFormat="1" applyFont="1" applyFill="1" applyBorder="1" applyAlignment="1">
      <alignment horizontal="center" vertical="center" wrapText="1"/>
    </xf>
    <xf numFmtId="0" fontId="21" fillId="2" borderId="28" xfId="1" applyFont="1" applyFill="1" applyBorder="1" applyAlignment="1">
      <alignment horizontal="center" vertical="center" wrapText="1"/>
    </xf>
    <xf numFmtId="0" fontId="21" fillId="2" borderId="14" xfId="1" applyFont="1" applyFill="1" applyBorder="1" applyAlignment="1">
      <alignment horizontal="center" vertical="center" wrapText="1"/>
    </xf>
    <xf numFmtId="176" fontId="12" fillId="2" borderId="15" xfId="2" applyNumberFormat="1" applyFont="1" applyFill="1" applyBorder="1" applyAlignment="1">
      <alignment horizontal="center" vertical="center" shrinkToFit="1"/>
    </xf>
    <xf numFmtId="176" fontId="12" fillId="2" borderId="50" xfId="2" applyNumberFormat="1" applyFont="1" applyFill="1" applyBorder="1" applyAlignment="1">
      <alignment horizontal="center" vertical="center" shrinkToFit="1"/>
    </xf>
    <xf numFmtId="0" fontId="13" fillId="2" borderId="16" xfId="2" applyFont="1" applyFill="1" applyBorder="1" applyAlignment="1">
      <alignment horizontal="center" vertical="center" shrinkToFit="1"/>
    </xf>
    <xf numFmtId="0" fontId="13" fillId="2" borderId="47" xfId="2" applyFont="1" applyFill="1" applyBorder="1" applyAlignment="1">
      <alignment horizontal="center" vertical="center" shrinkToFit="1"/>
    </xf>
    <xf numFmtId="0" fontId="23" fillId="2" borderId="16" xfId="2" applyFont="1" applyFill="1" applyBorder="1" applyAlignment="1">
      <alignment horizontal="center" vertical="center" shrinkToFit="1"/>
    </xf>
    <xf numFmtId="0" fontId="23" fillId="2" borderId="47" xfId="2" applyFont="1" applyFill="1" applyBorder="1" applyAlignment="1">
      <alignment horizontal="center" vertical="center" shrinkToFit="1"/>
    </xf>
    <xf numFmtId="0" fontId="22" fillId="2" borderId="17" xfId="3" applyFont="1" applyFill="1" applyBorder="1" applyAlignment="1">
      <alignment horizontal="center" vertical="center" wrapText="1" shrinkToFit="1"/>
    </xf>
    <xf numFmtId="0" fontId="22" fillId="2" borderId="54" xfId="0" applyFont="1" applyFill="1" applyBorder="1" applyAlignment="1">
      <alignment horizontal="center" vertical="center" wrapText="1" shrinkToFit="1"/>
    </xf>
    <xf numFmtId="0" fontId="20" fillId="2" borderId="16" xfId="1" applyFont="1" applyFill="1" applyBorder="1" applyAlignment="1">
      <alignment horizontal="center" vertical="center"/>
    </xf>
    <xf numFmtId="0" fontId="20" fillId="2" borderId="47" xfId="1" applyFont="1" applyFill="1" applyBorder="1" applyAlignment="1">
      <alignment horizontal="center" vertical="center"/>
    </xf>
    <xf numFmtId="177" fontId="20" fillId="2" borderId="30" xfId="1" applyNumberFormat="1" applyFont="1" applyFill="1" applyBorder="1" applyAlignment="1">
      <alignment horizontal="center" vertical="center" wrapText="1"/>
    </xf>
    <xf numFmtId="177" fontId="20" fillId="2" borderId="33" xfId="1" applyNumberFormat="1" applyFont="1" applyFill="1" applyBorder="1" applyAlignment="1">
      <alignment horizontal="center" vertical="center" wrapText="1"/>
    </xf>
    <xf numFmtId="176" fontId="12" fillId="2" borderId="24" xfId="2" applyNumberFormat="1" applyFont="1" applyFill="1" applyBorder="1" applyAlignment="1">
      <alignment horizontal="center" vertical="center" shrinkToFit="1"/>
    </xf>
    <xf numFmtId="176" fontId="12" fillId="2" borderId="9" xfId="2" applyNumberFormat="1" applyFont="1" applyFill="1" applyBorder="1" applyAlignment="1">
      <alignment horizontal="center" vertical="center" shrinkToFit="1"/>
    </xf>
    <xf numFmtId="0" fontId="13" fillId="2" borderId="36" xfId="2" applyFont="1" applyFill="1" applyBorder="1" applyAlignment="1">
      <alignment horizontal="center" vertical="center" shrinkToFit="1"/>
    </xf>
    <xf numFmtId="0" fontId="13" fillId="2" borderId="10" xfId="2" applyFont="1" applyFill="1" applyBorder="1" applyAlignment="1">
      <alignment horizontal="center" vertical="center" shrinkToFit="1"/>
    </xf>
    <xf numFmtId="0" fontId="22" fillId="2" borderId="27" xfId="3" applyFont="1" applyFill="1" applyBorder="1" applyAlignment="1">
      <alignment horizontal="center" vertical="center" wrapText="1" shrinkToFit="1"/>
    </xf>
    <xf numFmtId="0" fontId="14" fillId="2" borderId="13" xfId="0" applyFont="1" applyFill="1" applyBorder="1" applyAlignment="1">
      <alignment horizontal="center" vertical="center" wrapText="1" shrinkToFit="1"/>
    </xf>
    <xf numFmtId="0" fontId="20" fillId="2" borderId="25" xfId="1" applyFont="1" applyFill="1" applyBorder="1" applyAlignment="1">
      <alignment horizontal="center" vertical="center"/>
    </xf>
    <xf numFmtId="0" fontId="20" fillId="2" borderId="10" xfId="1" applyFont="1" applyFill="1" applyBorder="1" applyAlignment="1">
      <alignment horizontal="center" vertical="center"/>
    </xf>
    <xf numFmtId="0" fontId="20" fillId="2" borderId="25" xfId="1" applyFont="1" applyFill="1" applyBorder="1" applyAlignment="1">
      <alignment horizontal="center" vertical="center" wrapText="1"/>
    </xf>
    <xf numFmtId="0" fontId="20" fillId="2" borderId="10" xfId="1" applyFont="1" applyFill="1" applyBorder="1" applyAlignment="1">
      <alignment horizontal="center" vertical="center" wrapText="1"/>
    </xf>
    <xf numFmtId="0" fontId="13" fillId="2" borderId="25" xfId="2" applyFont="1" applyFill="1" applyBorder="1" applyAlignment="1">
      <alignment horizontal="center" vertical="center" shrinkToFit="1"/>
    </xf>
    <xf numFmtId="0" fontId="22" fillId="2" borderId="13" xfId="0" applyFont="1" applyFill="1" applyBorder="1" applyAlignment="1">
      <alignment horizontal="center" vertical="center" wrapText="1" shrinkToFit="1"/>
    </xf>
    <xf numFmtId="0" fontId="25" fillId="2" borderId="10" xfId="0" applyFont="1" applyFill="1" applyBorder="1" applyAlignment="1">
      <alignment horizontal="center" vertical="center" shrinkToFit="1"/>
    </xf>
    <xf numFmtId="0" fontId="14" fillId="2" borderId="25" xfId="2" applyFont="1" applyFill="1" applyBorder="1" applyAlignment="1">
      <alignment horizontal="center" vertical="center" shrinkToFit="1"/>
    </xf>
    <xf numFmtId="0" fontId="14" fillId="2" borderId="22" xfId="0" applyFont="1" applyFill="1" applyBorder="1" applyAlignment="1">
      <alignment horizontal="center" vertical="center" shrinkToFit="1"/>
    </xf>
    <xf numFmtId="177" fontId="20" fillId="2" borderId="51" xfId="1" applyNumberFormat="1" applyFont="1" applyFill="1" applyBorder="1" applyAlignment="1">
      <alignment horizontal="center" vertical="center" wrapText="1"/>
    </xf>
    <xf numFmtId="0" fontId="21" fillId="2" borderId="41" xfId="1" applyFont="1" applyFill="1" applyBorder="1" applyAlignment="1">
      <alignment horizontal="center" vertical="center" wrapText="1"/>
    </xf>
    <xf numFmtId="176" fontId="12" fillId="2" borderId="20" xfId="2" applyNumberFormat="1" applyFont="1" applyFill="1" applyBorder="1" applyAlignment="1">
      <alignment horizontal="center" vertical="center" shrinkToFit="1"/>
    </xf>
    <xf numFmtId="0" fontId="25" fillId="2" borderId="21" xfId="0" applyFont="1" applyFill="1" applyBorder="1" applyAlignment="1">
      <alignment horizontal="center" vertical="center" shrinkToFit="1"/>
    </xf>
    <xf numFmtId="0" fontId="23" fillId="2" borderId="22" xfId="2" applyFont="1" applyFill="1" applyBorder="1" applyAlignment="1">
      <alignment horizontal="center" vertical="center" shrinkToFit="1"/>
    </xf>
    <xf numFmtId="0" fontId="22" fillId="2" borderId="23" xfId="0" applyFont="1" applyFill="1" applyBorder="1" applyAlignment="1">
      <alignment horizontal="center" vertical="center" wrapText="1" shrinkToFit="1"/>
    </xf>
    <xf numFmtId="0" fontId="21" fillId="2" borderId="34" xfId="1" applyFont="1" applyFill="1" applyBorder="1" applyAlignment="1">
      <alignment horizontal="center" vertical="center" wrapText="1"/>
    </xf>
    <xf numFmtId="0" fontId="14" fillId="2" borderId="40" xfId="0" applyFont="1" applyFill="1" applyBorder="1" applyAlignment="1">
      <alignment horizontal="center" vertical="center" wrapText="1" shrinkToFit="1"/>
    </xf>
    <xf numFmtId="0" fontId="20" fillId="2" borderId="11" xfId="1" applyFont="1" applyFill="1" applyBorder="1" applyAlignment="1">
      <alignment horizontal="center" vertical="center"/>
    </xf>
    <xf numFmtId="0" fontId="20" fillId="2" borderId="11" xfId="1" applyFont="1" applyFill="1" applyBorder="1" applyAlignment="1">
      <alignment horizontal="center" vertical="center" wrapText="1"/>
    </xf>
    <xf numFmtId="0" fontId="21" fillId="2" borderId="27" xfId="1" applyFont="1" applyFill="1" applyBorder="1" applyAlignment="1">
      <alignment horizontal="center" vertical="center" wrapText="1"/>
    </xf>
    <xf numFmtId="0" fontId="21" fillId="2" borderId="40" xfId="1" applyFont="1" applyFill="1" applyBorder="1" applyAlignment="1">
      <alignment horizontal="center" vertical="center" wrapText="1"/>
    </xf>
    <xf numFmtId="177" fontId="20" fillId="2" borderId="12" xfId="1" applyNumberFormat="1" applyFont="1" applyFill="1" applyBorder="1" applyAlignment="1">
      <alignment horizontal="center" vertical="center" wrapText="1"/>
    </xf>
    <xf numFmtId="0" fontId="34" fillId="2" borderId="49" xfId="0" applyFont="1" applyFill="1" applyBorder="1" applyAlignment="1">
      <alignment vertical="center" textRotation="255"/>
    </xf>
    <xf numFmtId="0" fontId="35" fillId="2" borderId="49" xfId="0" applyFont="1" applyFill="1" applyBorder="1" applyAlignment="1">
      <alignment vertical="center" textRotation="255"/>
    </xf>
    <xf numFmtId="0" fontId="22" fillId="2" borderId="30" xfId="3" applyFont="1" applyFill="1" applyBorder="1" applyAlignment="1">
      <alignment horizontal="center" vertical="center" wrapText="1" shrinkToFit="1"/>
    </xf>
    <xf numFmtId="0" fontId="14" fillId="2" borderId="33" xfId="0" applyFont="1" applyFill="1" applyBorder="1" applyAlignment="1">
      <alignment horizontal="center" vertical="center" wrapText="1" shrinkToFit="1"/>
    </xf>
    <xf numFmtId="0" fontId="21" fillId="2" borderId="13" xfId="1" applyFont="1" applyFill="1" applyBorder="1" applyAlignment="1">
      <alignment horizontal="center" vertical="center" wrapText="1"/>
    </xf>
    <xf numFmtId="177" fontId="20" fillId="2" borderId="46" xfId="1" applyNumberFormat="1" applyFont="1" applyFill="1" applyBorder="1" applyAlignment="1">
      <alignment horizontal="center" vertical="center" wrapText="1"/>
    </xf>
    <xf numFmtId="177" fontId="20" fillId="2" borderId="23" xfId="1" applyNumberFormat="1" applyFont="1" applyFill="1" applyBorder="1" applyAlignment="1">
      <alignment horizontal="center" vertical="center" wrapText="1"/>
    </xf>
    <xf numFmtId="0" fontId="33" fillId="2" borderId="49" xfId="0" applyFont="1" applyFill="1" applyBorder="1" applyAlignment="1">
      <alignment horizontal="center" vertical="center" textRotation="255"/>
    </xf>
    <xf numFmtId="0" fontId="0" fillId="2" borderId="49" xfId="0" applyFill="1" applyBorder="1" applyAlignment="1">
      <alignment horizontal="center" vertical="center" textRotation="255"/>
    </xf>
    <xf numFmtId="0" fontId="14" fillId="2" borderId="23" xfId="0" applyFont="1" applyFill="1" applyBorder="1" applyAlignment="1">
      <alignment horizontal="center" vertical="center" wrapText="1" shrinkToFit="1"/>
    </xf>
    <xf numFmtId="0" fontId="21" fillId="2" borderId="17" xfId="1" applyFont="1" applyFill="1" applyBorder="1" applyAlignment="1">
      <alignment horizontal="center" vertical="center" wrapText="1"/>
    </xf>
    <xf numFmtId="0" fontId="21" fillId="2" borderId="11" xfId="1" applyFont="1" applyFill="1" applyBorder="1" applyAlignment="1">
      <alignment horizontal="center" vertical="center" wrapText="1"/>
    </xf>
    <xf numFmtId="177" fontId="20" fillId="2" borderId="40" xfId="1" applyNumberFormat="1" applyFont="1" applyFill="1" applyBorder="1" applyAlignment="1">
      <alignment horizontal="center" vertical="center" wrapText="1"/>
    </xf>
    <xf numFmtId="0" fontId="21" fillId="2" borderId="21" xfId="1" applyFont="1" applyFill="1" applyBorder="1" applyAlignment="1">
      <alignment horizontal="center" vertical="center" wrapText="1"/>
    </xf>
    <xf numFmtId="0" fontId="30" fillId="2" borderId="28" xfId="1" applyFont="1" applyFill="1" applyBorder="1" applyAlignment="1">
      <alignment horizontal="center" vertical="center" wrapText="1"/>
    </xf>
    <xf numFmtId="0" fontId="30" fillId="2" borderId="34" xfId="1" applyFont="1" applyFill="1" applyBorder="1" applyAlignment="1">
      <alignment horizontal="center" vertical="center" wrapText="1"/>
    </xf>
    <xf numFmtId="176" fontId="12" fillId="2" borderId="38" xfId="2" applyNumberFormat="1" applyFont="1" applyFill="1" applyBorder="1" applyAlignment="1">
      <alignment horizontal="center" vertical="center" shrinkToFit="1"/>
    </xf>
    <xf numFmtId="0" fontId="14" fillId="2" borderId="12" xfId="0" applyFont="1" applyFill="1" applyBorder="1" applyAlignment="1">
      <alignment horizontal="center" vertical="center" wrapText="1" shrinkToFit="1"/>
    </xf>
    <xf numFmtId="0" fontId="20" fillId="2" borderId="21" xfId="1" applyFont="1" applyFill="1" applyBorder="1" applyAlignment="1">
      <alignment horizontal="center" vertical="center" wrapText="1"/>
    </xf>
    <xf numFmtId="0" fontId="14" fillId="2" borderId="46" xfId="0" applyFont="1" applyFill="1" applyBorder="1" applyAlignment="1">
      <alignment horizontal="center" vertical="center" wrapText="1" shrinkToFit="1"/>
    </xf>
    <xf numFmtId="0" fontId="20" fillId="2" borderId="21" xfId="1" applyFont="1" applyFill="1" applyBorder="1" applyAlignment="1">
      <alignment horizontal="center" vertical="center"/>
    </xf>
    <xf numFmtId="0" fontId="20" fillId="4" borderId="25" xfId="1" applyFont="1" applyFill="1" applyBorder="1" applyAlignment="1">
      <alignment horizontal="center" vertical="center" wrapText="1"/>
    </xf>
    <xf numFmtId="0" fontId="20" fillId="4" borderId="11" xfId="1" applyFont="1" applyFill="1" applyBorder="1" applyAlignment="1">
      <alignment horizontal="center" vertical="center" wrapText="1"/>
    </xf>
    <xf numFmtId="0" fontId="21" fillId="4" borderId="27" xfId="1" applyFont="1" applyFill="1" applyBorder="1" applyAlignment="1">
      <alignment horizontal="center" vertical="center" wrapText="1"/>
    </xf>
    <xf numFmtId="0" fontId="21" fillId="4" borderId="40" xfId="1" applyFont="1" applyFill="1" applyBorder="1" applyAlignment="1">
      <alignment horizontal="center" vertical="center" wrapText="1"/>
    </xf>
    <xf numFmtId="177" fontId="20" fillId="4" borderId="30" xfId="1" applyNumberFormat="1" applyFont="1" applyFill="1" applyBorder="1" applyAlignment="1">
      <alignment horizontal="center" vertical="center" wrapText="1"/>
    </xf>
    <xf numFmtId="177" fontId="20" fillId="4" borderId="12" xfId="1" applyNumberFormat="1" applyFont="1" applyFill="1" applyBorder="1" applyAlignment="1">
      <alignment horizontal="center" vertical="center" wrapText="1"/>
    </xf>
    <xf numFmtId="0" fontId="21" fillId="4" borderId="28" xfId="1" applyFont="1" applyFill="1" applyBorder="1" applyAlignment="1">
      <alignment horizontal="center" vertical="center" wrapText="1"/>
    </xf>
    <xf numFmtId="0" fontId="21" fillId="4" borderId="41" xfId="1" applyFont="1" applyFill="1" applyBorder="1" applyAlignment="1">
      <alignment horizontal="center" vertical="center" wrapText="1"/>
    </xf>
    <xf numFmtId="0" fontId="21" fillId="2" borderId="23" xfId="1" applyFont="1" applyFill="1" applyBorder="1" applyAlignment="1">
      <alignment horizontal="center" vertical="center" wrapText="1"/>
    </xf>
    <xf numFmtId="176" fontId="12" fillId="4" borderId="24" xfId="2" applyNumberFormat="1" applyFont="1" applyFill="1" applyBorder="1" applyAlignment="1">
      <alignment horizontal="center" vertical="center" shrinkToFit="1"/>
    </xf>
    <xf numFmtId="176" fontId="12" fillId="4" borderId="38" xfId="2" applyNumberFormat="1" applyFont="1" applyFill="1" applyBorder="1" applyAlignment="1">
      <alignment horizontal="center" vertical="center" shrinkToFit="1"/>
    </xf>
    <xf numFmtId="0" fontId="13" fillId="4" borderId="36" xfId="2" applyFont="1" applyFill="1" applyBorder="1" applyAlignment="1">
      <alignment horizontal="center" vertical="center" shrinkToFit="1"/>
    </xf>
    <xf numFmtId="0" fontId="13" fillId="4" borderId="11" xfId="2" applyFont="1" applyFill="1" applyBorder="1" applyAlignment="1">
      <alignment horizontal="center" vertical="center" shrinkToFit="1"/>
    </xf>
    <xf numFmtId="0" fontId="22" fillId="4" borderId="30" xfId="3" applyFont="1" applyFill="1" applyBorder="1" applyAlignment="1">
      <alignment horizontal="center" vertical="center" wrapText="1" shrinkToFit="1"/>
    </xf>
    <xf numFmtId="0" fontId="14" fillId="4" borderId="12" xfId="0" applyFont="1" applyFill="1" applyBorder="1" applyAlignment="1">
      <alignment horizontal="center" vertical="center" wrapText="1" shrinkToFit="1"/>
    </xf>
    <xf numFmtId="0" fontId="20" fillId="4" borderId="25" xfId="1" applyFont="1" applyFill="1" applyBorder="1" applyAlignment="1">
      <alignment horizontal="center" vertical="center"/>
    </xf>
    <xf numFmtId="0" fontId="20" fillId="4" borderId="11" xfId="1" applyFont="1" applyFill="1" applyBorder="1" applyAlignment="1">
      <alignment horizontal="center" vertical="center"/>
    </xf>
    <xf numFmtId="177" fontId="20" fillId="2" borderId="26" xfId="1" applyNumberFormat="1" applyFont="1" applyFill="1" applyBorder="1" applyAlignment="1">
      <alignment horizontal="center" vertical="center" wrapText="1"/>
    </xf>
    <xf numFmtId="0" fontId="21" fillId="2" borderId="32" xfId="1" applyFont="1" applyFill="1" applyBorder="1" applyAlignment="1">
      <alignment horizontal="center" vertical="center" wrapText="1"/>
    </xf>
    <xf numFmtId="0" fontId="21" fillId="2" borderId="29" xfId="1" applyFont="1" applyFill="1" applyBorder="1" applyAlignment="1">
      <alignment horizontal="center" vertical="center" wrapText="1"/>
    </xf>
    <xf numFmtId="0" fontId="18" fillId="2" borderId="30" xfId="3" applyFont="1" applyFill="1" applyBorder="1" applyAlignment="1">
      <alignment horizontal="center" vertical="center" wrapText="1" shrinkToFit="1"/>
    </xf>
    <xf numFmtId="0" fontId="23" fillId="2" borderId="33" xfId="0" applyFont="1" applyFill="1" applyBorder="1" applyAlignment="1">
      <alignment horizontal="center" vertical="center" wrapText="1" shrinkToFit="1"/>
    </xf>
    <xf numFmtId="0" fontId="18" fillId="2" borderId="27" xfId="3" applyFont="1" applyFill="1" applyBorder="1" applyAlignment="1">
      <alignment horizontal="center" vertical="center" wrapText="1" shrinkToFit="1"/>
    </xf>
    <xf numFmtId="0" fontId="23" fillId="2" borderId="23" xfId="0" applyFont="1" applyFill="1" applyBorder="1" applyAlignment="1">
      <alignment horizontal="center" vertical="center" wrapText="1" shrinkToFit="1"/>
    </xf>
    <xf numFmtId="0" fontId="20" fillId="2" borderId="2" xfId="1" applyFont="1" applyFill="1" applyBorder="1" applyAlignment="1">
      <alignment horizontal="center" vertical="center" wrapText="1"/>
    </xf>
    <xf numFmtId="0" fontId="21" fillId="2" borderId="2" xfId="1" applyFont="1" applyFill="1" applyBorder="1" applyAlignment="1">
      <alignment horizontal="center" vertical="center" wrapText="1"/>
    </xf>
    <xf numFmtId="177" fontId="20" fillId="2" borderId="8" xfId="1" applyNumberFormat="1" applyFont="1" applyFill="1" applyBorder="1" applyAlignment="1">
      <alignment horizontal="center" vertical="center" wrapText="1"/>
    </xf>
    <xf numFmtId="0" fontId="21" fillId="2" borderId="5" xfId="1" applyFont="1" applyFill="1" applyBorder="1" applyAlignment="1">
      <alignment horizontal="center" vertical="center" wrapText="1"/>
    </xf>
    <xf numFmtId="0" fontId="18" fillId="2" borderId="17" xfId="3" applyFont="1" applyFill="1" applyBorder="1" applyAlignment="1">
      <alignment horizontal="center" vertical="center" wrapText="1" shrinkToFit="1"/>
    </xf>
    <xf numFmtId="0" fontId="18" fillId="2" borderId="23" xfId="0" applyFont="1" applyFill="1" applyBorder="1" applyAlignment="1">
      <alignment horizontal="center" vertical="center" wrapText="1" shrinkToFit="1"/>
    </xf>
    <xf numFmtId="176" fontId="12" fillId="2" borderId="1" xfId="2" applyNumberFormat="1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8" fillId="2" borderId="6" xfId="3" applyFont="1" applyFill="1" applyBorder="1" applyAlignment="1">
      <alignment horizontal="center" vertical="center" wrapText="1" shrinkToFit="1"/>
    </xf>
    <xf numFmtId="0" fontId="23" fillId="2" borderId="12" xfId="0" applyFont="1" applyFill="1" applyBorder="1" applyAlignment="1">
      <alignment horizontal="center" vertical="center" wrapText="1" shrinkToFit="1"/>
    </xf>
    <xf numFmtId="0" fontId="20" fillId="2" borderId="2" xfId="1" applyFont="1" applyFill="1" applyBorder="1" applyAlignment="1">
      <alignment horizontal="center" vertical="center"/>
    </xf>
    <xf numFmtId="0" fontId="46" fillId="2" borderId="16" xfId="1" applyFont="1" applyFill="1" applyBorder="1" applyAlignment="1">
      <alignment horizontal="center" vertical="center" wrapText="1"/>
    </xf>
    <xf numFmtId="0" fontId="46" fillId="2" borderId="47" xfId="1" applyFont="1" applyFill="1" applyBorder="1" applyAlignment="1">
      <alignment horizontal="center" vertical="center" wrapText="1"/>
    </xf>
    <xf numFmtId="0" fontId="30" fillId="2" borderId="16" xfId="1" applyFont="1" applyFill="1" applyBorder="1" applyAlignment="1">
      <alignment horizontal="center" vertical="center" wrapText="1"/>
    </xf>
    <xf numFmtId="0" fontId="30" fillId="2" borderId="47" xfId="1" applyFont="1" applyFill="1" applyBorder="1" applyAlignment="1">
      <alignment horizontal="center" vertical="center" wrapText="1"/>
    </xf>
    <xf numFmtId="177" fontId="46" fillId="2" borderId="17" xfId="1" applyNumberFormat="1" applyFont="1" applyFill="1" applyBorder="1" applyAlignment="1">
      <alignment horizontal="center" vertical="center" wrapText="1"/>
    </xf>
    <xf numFmtId="177" fontId="46" fillId="2" borderId="54" xfId="1" applyNumberFormat="1" applyFont="1" applyFill="1" applyBorder="1" applyAlignment="1">
      <alignment horizontal="center" vertical="center" wrapText="1"/>
    </xf>
    <xf numFmtId="0" fontId="46" fillId="2" borderId="25" xfId="1" applyFont="1" applyFill="1" applyBorder="1" applyAlignment="1">
      <alignment horizontal="center" vertical="center" wrapText="1"/>
    </xf>
    <xf numFmtId="0" fontId="46" fillId="2" borderId="10" xfId="1" applyFont="1" applyFill="1" applyBorder="1" applyAlignment="1">
      <alignment horizontal="center" vertical="center" wrapText="1"/>
    </xf>
    <xf numFmtId="0" fontId="30" fillId="2" borderId="25" xfId="1" applyFont="1" applyFill="1" applyBorder="1" applyAlignment="1">
      <alignment horizontal="center" vertical="center" wrapText="1"/>
    </xf>
    <xf numFmtId="0" fontId="30" fillId="2" borderId="10" xfId="1" applyFont="1" applyFill="1" applyBorder="1" applyAlignment="1">
      <alignment horizontal="center" vertical="center" wrapText="1"/>
    </xf>
    <xf numFmtId="177" fontId="46" fillId="2" borderId="27" xfId="1" applyNumberFormat="1" applyFont="1" applyFill="1" applyBorder="1" applyAlignment="1">
      <alignment horizontal="center" vertical="center" wrapText="1"/>
    </xf>
    <xf numFmtId="177" fontId="46" fillId="2" borderId="13" xfId="1" applyNumberFormat="1" applyFont="1" applyFill="1" applyBorder="1" applyAlignment="1">
      <alignment horizontal="center" vertical="center" wrapText="1"/>
    </xf>
    <xf numFmtId="176" fontId="40" fillId="2" borderId="15" xfId="2" applyNumberFormat="1" applyFont="1" applyFill="1" applyBorder="1" applyAlignment="1">
      <alignment horizontal="center" vertical="center" shrinkToFit="1"/>
    </xf>
    <xf numFmtId="176" fontId="40" fillId="2" borderId="50" xfId="2" applyNumberFormat="1" applyFont="1" applyFill="1" applyBorder="1" applyAlignment="1">
      <alignment horizontal="center" vertical="center" shrinkToFit="1"/>
    </xf>
    <xf numFmtId="0" fontId="41" fillId="2" borderId="16" xfId="2" applyFont="1" applyFill="1" applyBorder="1" applyAlignment="1">
      <alignment horizontal="center" vertical="center" shrinkToFit="1"/>
    </xf>
    <xf numFmtId="0" fontId="41" fillId="2" borderId="47" xfId="2" applyFont="1" applyFill="1" applyBorder="1" applyAlignment="1">
      <alignment horizontal="center" vertical="center" shrinkToFit="1"/>
    </xf>
    <xf numFmtId="0" fontId="44" fillId="2" borderId="17" xfId="3" applyFont="1" applyFill="1" applyBorder="1" applyAlignment="1">
      <alignment horizontal="center" vertical="center" wrapText="1" shrinkToFit="1"/>
    </xf>
    <xf numFmtId="0" fontId="42" fillId="2" borderId="54" xfId="0" applyFont="1" applyFill="1" applyBorder="1" applyAlignment="1">
      <alignment horizontal="center" vertical="center" wrapText="1" shrinkToFit="1"/>
    </xf>
    <xf numFmtId="0" fontId="46" fillId="2" borderId="16" xfId="1" applyFont="1" applyFill="1" applyBorder="1" applyAlignment="1">
      <alignment horizontal="center" vertical="center"/>
    </xf>
    <xf numFmtId="0" fontId="46" fillId="2" borderId="47" xfId="1" applyFont="1" applyFill="1" applyBorder="1" applyAlignment="1">
      <alignment horizontal="center" vertical="center"/>
    </xf>
    <xf numFmtId="177" fontId="46" fillId="2" borderId="30" xfId="1" applyNumberFormat="1" applyFont="1" applyFill="1" applyBorder="1" applyAlignment="1">
      <alignment horizontal="center" vertical="center" wrapText="1"/>
    </xf>
    <xf numFmtId="177" fontId="46" fillId="2" borderId="33" xfId="1" applyNumberFormat="1" applyFont="1" applyFill="1" applyBorder="1" applyAlignment="1">
      <alignment horizontal="center" vertical="center" wrapText="1"/>
    </xf>
    <xf numFmtId="176" fontId="40" fillId="2" borderId="24" xfId="2" applyNumberFormat="1" applyFont="1" applyFill="1" applyBorder="1" applyAlignment="1">
      <alignment horizontal="center" vertical="center" shrinkToFit="1"/>
    </xf>
    <xf numFmtId="176" fontId="40" fillId="2" borderId="9" xfId="2" applyNumberFormat="1" applyFont="1" applyFill="1" applyBorder="1" applyAlignment="1">
      <alignment horizontal="center" vertical="center" shrinkToFit="1"/>
    </xf>
    <xf numFmtId="0" fontId="41" fillId="2" borderId="36" xfId="2" applyFont="1" applyFill="1" applyBorder="1" applyAlignment="1">
      <alignment horizontal="center" vertical="center" shrinkToFit="1"/>
    </xf>
    <xf numFmtId="0" fontId="41" fillId="2" borderId="10" xfId="2" applyFont="1" applyFill="1" applyBorder="1" applyAlignment="1">
      <alignment horizontal="center" vertical="center" shrinkToFit="1"/>
    </xf>
    <xf numFmtId="0" fontId="44" fillId="2" borderId="27" xfId="3" applyFont="1" applyFill="1" applyBorder="1" applyAlignment="1">
      <alignment horizontal="center" vertical="center" wrapText="1" shrinkToFit="1"/>
    </xf>
    <xf numFmtId="0" fontId="42" fillId="2" borderId="13" xfId="0" applyFont="1" applyFill="1" applyBorder="1" applyAlignment="1">
      <alignment horizontal="center" vertical="center" wrapText="1" shrinkToFit="1"/>
    </xf>
    <xf numFmtId="0" fontId="46" fillId="2" borderId="25" xfId="1" applyFont="1" applyFill="1" applyBorder="1" applyAlignment="1">
      <alignment horizontal="center" vertical="center"/>
    </xf>
    <xf numFmtId="0" fontId="46" fillId="2" borderId="10" xfId="1" applyFont="1" applyFill="1" applyBorder="1" applyAlignment="1">
      <alignment horizontal="center" vertical="center"/>
    </xf>
    <xf numFmtId="0" fontId="41" fillId="2" borderId="25" xfId="2" applyFont="1" applyFill="1" applyBorder="1" applyAlignment="1">
      <alignment horizontal="center" vertical="center" shrinkToFit="1"/>
    </xf>
    <xf numFmtId="0" fontId="44" fillId="2" borderId="23" xfId="0" applyFont="1" applyFill="1" applyBorder="1" applyAlignment="1">
      <alignment horizontal="center" vertical="center" wrapText="1" shrinkToFit="1"/>
    </xf>
    <xf numFmtId="0" fontId="42" fillId="2" borderId="10" xfId="0" applyFont="1" applyFill="1" applyBorder="1" applyAlignment="1">
      <alignment horizontal="center" vertical="center" shrinkToFit="1"/>
    </xf>
    <xf numFmtId="0" fontId="42" fillId="2" borderId="25" xfId="2" applyFont="1" applyFill="1" applyBorder="1" applyAlignment="1">
      <alignment horizontal="center" vertical="center" shrinkToFit="1"/>
    </xf>
    <xf numFmtId="0" fontId="42" fillId="2" borderId="22" xfId="0" applyFont="1" applyFill="1" applyBorder="1" applyAlignment="1">
      <alignment horizontal="center" vertical="center" shrinkToFit="1"/>
    </xf>
    <xf numFmtId="0" fontId="46" fillId="2" borderId="21" xfId="1" applyFont="1" applyFill="1" applyBorder="1" applyAlignment="1">
      <alignment horizontal="center" vertical="center" wrapText="1"/>
    </xf>
    <xf numFmtId="177" fontId="46" fillId="2" borderId="51" xfId="1" applyNumberFormat="1" applyFont="1" applyFill="1" applyBorder="1" applyAlignment="1">
      <alignment horizontal="center" vertical="center" wrapText="1"/>
    </xf>
    <xf numFmtId="0" fontId="46" fillId="2" borderId="11" xfId="1" applyFont="1" applyFill="1" applyBorder="1" applyAlignment="1">
      <alignment horizontal="center" vertical="center" wrapText="1"/>
    </xf>
    <xf numFmtId="0" fontId="30" fillId="2" borderId="27" xfId="1" applyFont="1" applyFill="1" applyBorder="1" applyAlignment="1">
      <alignment horizontal="center" vertical="center" wrapText="1"/>
    </xf>
    <xf numFmtId="0" fontId="30" fillId="2" borderId="40" xfId="1" applyFont="1" applyFill="1" applyBorder="1" applyAlignment="1">
      <alignment horizontal="center" vertical="center" wrapText="1"/>
    </xf>
    <xf numFmtId="177" fontId="46" fillId="2" borderId="12" xfId="1" applyNumberFormat="1" applyFont="1" applyFill="1" applyBorder="1" applyAlignment="1">
      <alignment horizontal="center" vertical="center" wrapText="1"/>
    </xf>
    <xf numFmtId="176" fontId="40" fillId="2" borderId="20" xfId="2" applyNumberFormat="1" applyFont="1" applyFill="1" applyBorder="1" applyAlignment="1">
      <alignment horizontal="center" vertical="center" shrinkToFit="1"/>
    </xf>
    <xf numFmtId="0" fontId="42" fillId="2" borderId="21" xfId="0" applyFont="1" applyFill="1" applyBorder="1" applyAlignment="1">
      <alignment horizontal="center" vertical="center" shrinkToFit="1"/>
    </xf>
    <xf numFmtId="0" fontId="58" fillId="2" borderId="17" xfId="3" applyFont="1" applyFill="1" applyBorder="1" applyAlignment="1">
      <alignment horizontal="center" vertical="center" wrapText="1" shrinkToFit="1"/>
    </xf>
    <xf numFmtId="0" fontId="58" fillId="2" borderId="23" xfId="0" applyFont="1" applyFill="1" applyBorder="1" applyAlignment="1">
      <alignment horizontal="center" vertical="center" wrapText="1" shrinkToFit="1"/>
    </xf>
    <xf numFmtId="0" fontId="46" fillId="2" borderId="21" xfId="1" applyFont="1" applyFill="1" applyBorder="1" applyAlignment="1">
      <alignment horizontal="center" vertical="center"/>
    </xf>
    <xf numFmtId="0" fontId="30" fillId="2" borderId="13" xfId="1" applyFont="1" applyFill="1" applyBorder="1" applyAlignment="1">
      <alignment horizontal="center" vertical="center" wrapText="1"/>
    </xf>
    <xf numFmtId="177" fontId="46" fillId="2" borderId="46" xfId="1" applyNumberFormat="1" applyFont="1" applyFill="1" applyBorder="1" applyAlignment="1">
      <alignment horizontal="center" vertical="center" wrapText="1"/>
    </xf>
    <xf numFmtId="176" fontId="40" fillId="2" borderId="38" xfId="2" applyNumberFormat="1" applyFont="1" applyFill="1" applyBorder="1" applyAlignment="1">
      <alignment horizontal="center" vertical="center" shrinkToFit="1"/>
    </xf>
    <xf numFmtId="0" fontId="41" fillId="2" borderId="11" xfId="2" applyFont="1" applyFill="1" applyBorder="1" applyAlignment="1">
      <alignment horizontal="center" vertical="center" shrinkToFit="1"/>
    </xf>
    <xf numFmtId="0" fontId="42" fillId="2" borderId="40" xfId="0" applyFont="1" applyFill="1" applyBorder="1" applyAlignment="1">
      <alignment horizontal="center" vertical="center" wrapText="1" shrinkToFit="1"/>
    </xf>
    <xf numFmtId="0" fontId="46" fillId="2" borderId="11" xfId="1" applyFont="1" applyFill="1" applyBorder="1" applyAlignment="1">
      <alignment horizontal="center" vertical="center"/>
    </xf>
    <xf numFmtId="0" fontId="44" fillId="2" borderId="30" xfId="3" applyFont="1" applyFill="1" applyBorder="1" applyAlignment="1">
      <alignment horizontal="center" vertical="center" wrapText="1" shrinkToFit="1"/>
    </xf>
    <xf numFmtId="0" fontId="42" fillId="2" borderId="33" xfId="0" applyFont="1" applyFill="1" applyBorder="1" applyAlignment="1">
      <alignment horizontal="center" vertical="center" wrapText="1" shrinkToFit="1"/>
    </xf>
    <xf numFmtId="177" fontId="46" fillId="2" borderId="23" xfId="1" applyNumberFormat="1" applyFont="1" applyFill="1" applyBorder="1" applyAlignment="1">
      <alignment horizontal="center" vertical="center" wrapText="1"/>
    </xf>
    <xf numFmtId="0" fontId="30" fillId="2" borderId="17" xfId="1" applyFont="1" applyFill="1" applyBorder="1" applyAlignment="1">
      <alignment horizontal="center" vertical="center" wrapText="1"/>
    </xf>
    <xf numFmtId="0" fontId="42" fillId="2" borderId="23" xfId="0" applyFont="1" applyFill="1" applyBorder="1" applyAlignment="1">
      <alignment horizontal="center" vertical="center" wrapText="1" shrinkToFit="1"/>
    </xf>
    <xf numFmtId="0" fontId="30" fillId="2" borderId="11" xfId="1" applyFont="1" applyFill="1" applyBorder="1" applyAlignment="1">
      <alignment horizontal="center" vertical="center" wrapText="1"/>
    </xf>
    <xf numFmtId="177" fontId="46" fillId="2" borderId="40" xfId="1" applyNumberFormat="1" applyFont="1" applyFill="1" applyBorder="1" applyAlignment="1">
      <alignment horizontal="center" vertical="center" wrapText="1"/>
    </xf>
    <xf numFmtId="0" fontId="30" fillId="2" borderId="21" xfId="1" applyFont="1" applyFill="1" applyBorder="1" applyAlignment="1">
      <alignment horizontal="center" vertical="center" wrapText="1"/>
    </xf>
    <xf numFmtId="0" fontId="42" fillId="2" borderId="46" xfId="0" applyFont="1" applyFill="1" applyBorder="1" applyAlignment="1">
      <alignment horizontal="center" vertical="center" wrapText="1" shrinkToFit="1"/>
    </xf>
    <xf numFmtId="0" fontId="41" fillId="2" borderId="51" xfId="3" applyFont="1" applyFill="1" applyBorder="1" applyAlignment="1">
      <alignment horizontal="center" vertical="center" wrapText="1" shrinkToFit="1"/>
    </xf>
    <xf numFmtId="0" fontId="41" fillId="2" borderId="58" xfId="3" applyFont="1" applyFill="1" applyBorder="1" applyAlignment="1">
      <alignment horizontal="center" vertical="center" wrapText="1" shrinkToFit="1"/>
    </xf>
    <xf numFmtId="0" fontId="30" fillId="2" borderId="23" xfId="1" applyFont="1" applyFill="1" applyBorder="1" applyAlignment="1">
      <alignment horizontal="center" vertical="center" wrapText="1"/>
    </xf>
    <xf numFmtId="176" fontId="41" fillId="2" borderId="30" xfId="2" applyNumberFormat="1" applyFont="1" applyFill="1" applyBorder="1" applyAlignment="1">
      <alignment horizontal="center" vertical="center" wrapText="1"/>
    </xf>
    <xf numFmtId="176" fontId="41" fillId="2" borderId="33" xfId="2" applyNumberFormat="1" applyFont="1" applyFill="1" applyBorder="1" applyAlignment="1">
      <alignment horizontal="center" vertical="center" wrapText="1"/>
    </xf>
    <xf numFmtId="177" fontId="46" fillId="2" borderId="26" xfId="1" applyNumberFormat="1" applyFont="1" applyFill="1" applyBorder="1" applyAlignment="1">
      <alignment horizontal="center" vertical="center" wrapText="1"/>
    </xf>
    <xf numFmtId="0" fontId="46" fillId="2" borderId="2" xfId="1" applyFont="1" applyFill="1" applyBorder="1" applyAlignment="1">
      <alignment horizontal="center" vertical="center" wrapText="1"/>
    </xf>
    <xf numFmtId="0" fontId="30" fillId="2" borderId="2" xfId="1" applyFont="1" applyFill="1" applyBorder="1" applyAlignment="1">
      <alignment horizontal="center" vertical="center" wrapText="1"/>
    </xf>
    <xf numFmtId="177" fontId="46" fillId="2" borderId="8" xfId="1" applyNumberFormat="1" applyFont="1" applyFill="1" applyBorder="1" applyAlignment="1">
      <alignment horizontal="center" vertical="center" wrapText="1"/>
    </xf>
    <xf numFmtId="176" fontId="40" fillId="2" borderId="1" xfId="2" applyNumberFormat="1" applyFont="1" applyFill="1" applyBorder="1" applyAlignment="1">
      <alignment horizontal="center" vertical="center" shrinkToFit="1"/>
    </xf>
    <xf numFmtId="0" fontId="41" fillId="2" borderId="2" xfId="2" applyFont="1" applyFill="1" applyBorder="1" applyAlignment="1">
      <alignment horizontal="center" vertical="center" shrinkToFit="1"/>
    </xf>
    <xf numFmtId="0" fontId="44" fillId="2" borderId="8" xfId="3" applyFont="1" applyFill="1" applyBorder="1" applyAlignment="1">
      <alignment horizontal="center" vertical="center" wrapText="1" shrinkToFit="1"/>
    </xf>
    <xf numFmtId="0" fontId="44" fillId="2" borderId="13" xfId="3" applyFont="1" applyFill="1" applyBorder="1" applyAlignment="1">
      <alignment horizontal="center" vertical="center" wrapText="1" shrinkToFit="1"/>
    </xf>
    <xf numFmtId="0" fontId="46" fillId="2" borderId="2" xfId="1" applyFont="1" applyFill="1" applyBorder="1" applyAlignment="1">
      <alignment horizontal="center" vertical="center"/>
    </xf>
    <xf numFmtId="0" fontId="75" fillId="0" borderId="0" xfId="0" applyFont="1" applyFill="1" applyBorder="1" applyAlignment="1">
      <alignment horizontal="center" vertical="center"/>
    </xf>
    <xf numFmtId="176" fontId="79" fillId="0" borderId="74" xfId="91" applyNumberFormat="1" applyFont="1" applyFill="1" applyBorder="1" applyAlignment="1">
      <alignment horizontal="center" vertical="center" wrapText="1" shrinkToFit="1"/>
    </xf>
    <xf numFmtId="0" fontId="80" fillId="0" borderId="75" xfId="91" applyFont="1" applyFill="1" applyBorder="1" applyAlignment="1">
      <alignment horizontal="center" vertical="center" wrapText="1" shrinkToFit="1"/>
    </xf>
    <xf numFmtId="0" fontId="81" fillId="0" borderId="75" xfId="91" applyFont="1" applyFill="1" applyBorder="1" applyAlignment="1">
      <alignment horizontal="center" vertical="center" shrinkToFit="1"/>
    </xf>
    <xf numFmtId="0" fontId="81" fillId="0" borderId="75" xfId="91" applyFont="1" applyFill="1" applyBorder="1" applyAlignment="1">
      <alignment horizontal="center" vertical="center" shrinkToFit="1"/>
    </xf>
    <xf numFmtId="0" fontId="82" fillId="0" borderId="75" xfId="91" applyFont="1" applyFill="1" applyBorder="1" applyAlignment="1">
      <alignment horizontal="center" vertical="center" wrapText="1" shrinkToFit="1"/>
    </xf>
    <xf numFmtId="0" fontId="83" fillId="0" borderId="75" xfId="91" applyFont="1" applyFill="1" applyBorder="1" applyAlignment="1">
      <alignment horizontal="center" vertical="center" wrapText="1"/>
    </xf>
    <xf numFmtId="0" fontId="83" fillId="0" borderId="76" xfId="0" applyFont="1" applyFill="1" applyBorder="1" applyAlignment="1">
      <alignment horizontal="center" vertical="center" wrapText="1"/>
    </xf>
    <xf numFmtId="176" fontId="84" fillId="0" borderId="77" xfId="0" applyNumberFormat="1" applyFont="1" applyFill="1" applyBorder="1" applyAlignment="1">
      <alignment horizontal="center" vertical="center" shrinkToFit="1"/>
    </xf>
    <xf numFmtId="178" fontId="82" fillId="0" borderId="21" xfId="91" applyNumberFormat="1" applyFont="1" applyFill="1" applyBorder="1" applyAlignment="1">
      <alignment horizontal="left" vertical="center" wrapText="1" shrinkToFit="1"/>
    </xf>
    <xf numFmtId="0" fontId="79" fillId="0" borderId="21" xfId="0" applyFont="1" applyFill="1" applyBorder="1" applyAlignment="1">
      <alignment horizontal="center" vertical="center" wrapText="1"/>
    </xf>
    <xf numFmtId="0" fontId="79" fillId="0" borderId="10" xfId="0" applyFont="1" applyFill="1" applyBorder="1" applyAlignment="1">
      <alignment horizontal="center" vertical="center"/>
    </xf>
    <xf numFmtId="0" fontId="85" fillId="0" borderId="21" xfId="91" applyFont="1" applyFill="1" applyBorder="1" applyAlignment="1">
      <alignment horizontal="center" vertical="center" wrapText="1" shrinkToFit="1"/>
    </xf>
    <xf numFmtId="0" fontId="79" fillId="0" borderId="78" xfId="92" applyNumberFormat="1" applyFont="1" applyFill="1" applyBorder="1" applyAlignment="1">
      <alignment horizontal="center" vertical="center" shrinkToFit="1"/>
    </xf>
    <xf numFmtId="0" fontId="82" fillId="0" borderId="21" xfId="92" applyFont="1" applyFill="1" applyBorder="1" applyAlignment="1">
      <alignment horizontal="center" vertical="center" shrinkToFit="1"/>
    </xf>
    <xf numFmtId="0" fontId="86" fillId="0" borderId="21" xfId="0" applyFont="1" applyFill="1" applyBorder="1" applyAlignment="1">
      <alignment horizontal="center" vertical="center" shrinkToFit="1"/>
    </xf>
    <xf numFmtId="177" fontId="23" fillId="0" borderId="21" xfId="0" applyNumberFormat="1" applyFont="1" applyFill="1" applyBorder="1" applyAlignment="1">
      <alignment horizontal="center" vertical="center" shrinkToFit="1"/>
    </xf>
    <xf numFmtId="0" fontId="87" fillId="0" borderId="79" xfId="0" applyFont="1" applyFill="1" applyBorder="1" applyAlignment="1">
      <alignment horizontal="center" vertical="center"/>
    </xf>
    <xf numFmtId="176" fontId="84" fillId="0" borderId="80" xfId="0" applyNumberFormat="1" applyFont="1" applyFill="1" applyBorder="1" applyAlignment="1">
      <alignment horizontal="center" vertical="center" shrinkToFit="1"/>
    </xf>
    <xf numFmtId="178" fontId="82" fillId="0" borderId="81" xfId="91" applyNumberFormat="1" applyFont="1" applyFill="1" applyBorder="1" applyAlignment="1">
      <alignment horizontal="left" vertical="center" wrapText="1" shrinkToFit="1"/>
    </xf>
    <xf numFmtId="0" fontId="79" fillId="0" borderId="81" xfId="0" applyFont="1" applyFill="1" applyBorder="1" applyAlignment="1">
      <alignment horizontal="center" vertical="center"/>
    </xf>
    <xf numFmtId="0" fontId="88" fillId="0" borderId="82" xfId="0" applyFont="1" applyFill="1" applyBorder="1" applyAlignment="1">
      <alignment horizontal="center" vertical="center"/>
    </xf>
    <xf numFmtId="0" fontId="85" fillId="0" borderId="81" xfId="91" applyFont="1" applyFill="1" applyBorder="1" applyAlignment="1">
      <alignment horizontal="center" vertical="center" wrapText="1" shrinkToFit="1"/>
    </xf>
    <xf numFmtId="0" fontId="88" fillId="0" borderId="82" xfId="92" applyNumberFormat="1" applyFont="1" applyFill="1" applyBorder="1" applyAlignment="1">
      <alignment horizontal="center" vertical="center" shrinkToFit="1"/>
    </xf>
    <xf numFmtId="0" fontId="82" fillId="0" borderId="81" xfId="92" applyFont="1" applyFill="1" applyBorder="1" applyAlignment="1">
      <alignment horizontal="center" vertical="center" shrinkToFit="1"/>
    </xf>
    <xf numFmtId="0" fontId="86" fillId="0" borderId="81" xfId="0" applyFont="1" applyFill="1" applyBorder="1" applyAlignment="1">
      <alignment horizontal="center" vertical="center" shrinkToFit="1"/>
    </xf>
    <xf numFmtId="177" fontId="23" fillId="0" borderId="81" xfId="0" applyNumberFormat="1" applyFont="1" applyFill="1" applyBorder="1" applyAlignment="1">
      <alignment horizontal="center" vertical="center" shrinkToFit="1"/>
    </xf>
    <xf numFmtId="0" fontId="79" fillId="0" borderId="83" xfId="0" applyFont="1" applyFill="1" applyBorder="1" applyAlignment="1">
      <alignment horizontal="center" vertical="center"/>
    </xf>
    <xf numFmtId="0" fontId="85" fillId="0" borderId="21" xfId="0" applyFont="1" applyFill="1" applyBorder="1" applyAlignment="1">
      <alignment horizontal="center" vertical="center" wrapText="1"/>
    </xf>
    <xf numFmtId="0" fontId="89" fillId="0" borderId="10" xfId="92" applyFont="1" applyFill="1" applyBorder="1" applyAlignment="1">
      <alignment horizontal="center" vertical="center" wrapText="1" shrinkToFit="1"/>
    </xf>
    <xf numFmtId="176" fontId="84" fillId="0" borderId="84" xfId="0" applyNumberFormat="1" applyFont="1" applyFill="1" applyBorder="1" applyAlignment="1">
      <alignment horizontal="center" vertical="center" shrinkToFit="1"/>
    </xf>
    <xf numFmtId="178" fontId="82" fillId="0" borderId="85" xfId="91" applyNumberFormat="1" applyFont="1" applyFill="1" applyBorder="1" applyAlignment="1">
      <alignment horizontal="left" vertical="center" wrapText="1" shrinkToFit="1"/>
    </xf>
    <xf numFmtId="0" fontId="79" fillId="0" borderId="85" xfId="0" applyFont="1" applyFill="1" applyBorder="1" applyAlignment="1">
      <alignment horizontal="center" vertical="center"/>
    </xf>
    <xf numFmtId="0" fontId="88" fillId="0" borderId="21" xfId="0" applyFont="1" applyFill="1" applyBorder="1" applyAlignment="1">
      <alignment horizontal="center" vertical="center"/>
    </xf>
    <xf numFmtId="0" fontId="85" fillId="0" borderId="85" xfId="0" applyFont="1" applyFill="1" applyBorder="1" applyAlignment="1">
      <alignment horizontal="center" vertical="center" wrapText="1"/>
    </xf>
    <xf numFmtId="0" fontId="89" fillId="0" borderId="21" xfId="92" applyFont="1" applyFill="1" applyBorder="1" applyAlignment="1">
      <alignment horizontal="center" vertical="center" wrapText="1" shrinkToFit="1"/>
    </xf>
    <xf numFmtId="0" fontId="86" fillId="0" borderId="85" xfId="0" applyFont="1" applyFill="1" applyBorder="1" applyAlignment="1">
      <alignment horizontal="center" vertical="center" shrinkToFit="1"/>
    </xf>
    <xf numFmtId="177" fontId="23" fillId="0" borderId="85" xfId="0" applyNumberFormat="1" applyFont="1" applyFill="1" applyBorder="1" applyAlignment="1">
      <alignment horizontal="center" vertical="center" shrinkToFit="1"/>
    </xf>
    <xf numFmtId="0" fontId="79" fillId="0" borderId="86" xfId="0" applyFont="1" applyFill="1" applyBorder="1" applyAlignment="1">
      <alignment horizontal="center" vertical="center"/>
    </xf>
    <xf numFmtId="0" fontId="79" fillId="0" borderId="78" xfId="0" applyFont="1" applyFill="1" applyBorder="1" applyAlignment="1">
      <alignment horizontal="center" vertical="center"/>
    </xf>
    <xf numFmtId="0" fontId="82" fillId="0" borderId="85" xfId="92" applyFont="1" applyFill="1" applyBorder="1" applyAlignment="1">
      <alignment horizontal="center" vertical="center" shrinkToFit="1"/>
    </xf>
    <xf numFmtId="0" fontId="79" fillId="0" borderId="85" xfId="0" applyFont="1" applyFill="1" applyBorder="1" applyAlignment="1">
      <alignment horizontal="center" vertical="center" wrapText="1"/>
    </xf>
    <xf numFmtId="0" fontId="79" fillId="0" borderId="0" xfId="0" applyFont="1" applyFill="1" applyBorder="1" applyAlignment="1">
      <alignment horizontal="center" vertical="center"/>
    </xf>
    <xf numFmtId="0" fontId="89" fillId="0" borderId="78" xfId="92" applyFont="1" applyFill="1" applyBorder="1" applyAlignment="1">
      <alignment horizontal="center" vertical="center" wrapText="1" shrinkToFit="1"/>
    </xf>
    <xf numFmtId="0" fontId="88" fillId="0" borderId="0" xfId="0" applyFont="1" applyFill="1" applyBorder="1" applyAlignment="1">
      <alignment horizontal="center" vertical="center"/>
    </xf>
    <xf numFmtId="0" fontId="87" fillId="0" borderId="87" xfId="0" applyFont="1" applyFill="1" applyBorder="1" applyAlignment="1">
      <alignment horizontal="center" vertical="center"/>
    </xf>
    <xf numFmtId="0" fontId="79" fillId="0" borderId="78" xfId="0" applyFont="1" applyFill="1" applyBorder="1" applyAlignment="1">
      <alignment horizontal="center" vertical="center" shrinkToFit="1"/>
    </xf>
    <xf numFmtId="0" fontId="85" fillId="0" borderId="85" xfId="91" applyFont="1" applyFill="1" applyBorder="1" applyAlignment="1">
      <alignment horizontal="center" vertical="center" wrapText="1" shrinkToFit="1"/>
    </xf>
    <xf numFmtId="0" fontId="82" fillId="0" borderId="85" xfId="0" applyFont="1" applyFill="1" applyBorder="1" applyAlignment="1">
      <alignment horizontal="center" vertical="center" shrinkToFit="1"/>
    </xf>
    <xf numFmtId="0" fontId="87" fillId="0" borderId="86" xfId="0" applyFont="1" applyFill="1" applyBorder="1" applyAlignment="1">
      <alignment horizontal="center" vertical="center"/>
    </xf>
    <xf numFmtId="0" fontId="88" fillId="0" borderId="82" xfId="0" applyFont="1" applyFill="1" applyBorder="1" applyAlignment="1">
      <alignment horizontal="center" vertical="center" shrinkToFit="1"/>
    </xf>
    <xf numFmtId="0" fontId="82" fillId="0" borderId="81" xfId="0" applyFont="1" applyFill="1" applyBorder="1" applyAlignment="1">
      <alignment horizontal="center" vertical="center" shrinkToFit="1"/>
    </xf>
    <xf numFmtId="0" fontId="79" fillId="0" borderId="10" xfId="92" applyNumberFormat="1" applyFont="1" applyFill="1" applyBorder="1" applyAlignment="1">
      <alignment horizontal="center" vertical="center" shrinkToFit="1"/>
    </xf>
    <xf numFmtId="0" fontId="88" fillId="0" borderId="45" xfId="0" applyFont="1" applyFill="1" applyBorder="1" applyAlignment="1">
      <alignment horizontal="center" vertical="center"/>
    </xf>
    <xf numFmtId="0" fontId="88" fillId="0" borderId="21" xfId="92" applyNumberFormat="1" applyFont="1" applyFill="1" applyBorder="1" applyAlignment="1">
      <alignment horizontal="center" vertical="center" shrinkToFit="1"/>
    </xf>
    <xf numFmtId="0" fontId="90" fillId="0" borderId="88" xfId="0" applyFont="1" applyFill="1" applyBorder="1" applyAlignment="1">
      <alignment horizontal="center" vertical="center" wrapText="1"/>
    </xf>
    <xf numFmtId="0" fontId="79" fillId="0" borderId="89" xfId="0" applyFont="1" applyFill="1" applyBorder="1" applyAlignment="1">
      <alignment horizontal="center" vertical="center" wrapText="1"/>
    </xf>
    <xf numFmtId="0" fontId="79" fillId="0" borderId="90" xfId="0" applyFont="1" applyFill="1" applyBorder="1" applyAlignment="1">
      <alignment horizontal="center" vertical="center" wrapText="1"/>
    </xf>
    <xf numFmtId="0" fontId="79" fillId="0" borderId="91" xfId="0" applyFont="1" applyFill="1" applyBorder="1" applyAlignment="1">
      <alignment horizontal="center" vertical="center" wrapText="1"/>
    </xf>
    <xf numFmtId="0" fontId="79" fillId="0" borderId="92" xfId="0" applyFont="1" applyFill="1" applyBorder="1" applyAlignment="1">
      <alignment horizontal="center" vertical="center" wrapText="1"/>
    </xf>
    <xf numFmtId="0" fontId="79" fillId="0" borderId="93" xfId="0" applyFont="1" applyFill="1" applyBorder="1" applyAlignment="1">
      <alignment horizontal="center" vertical="center" wrapText="1"/>
    </xf>
    <xf numFmtId="0" fontId="4" fillId="0" borderId="85" xfId="12" applyFill="1" applyBorder="1" applyAlignment="1">
      <alignment horizontal="center" vertical="center" wrapText="1" shrinkToFit="1"/>
    </xf>
    <xf numFmtId="0" fontId="4" fillId="0" borderId="85" xfId="12" applyFill="1" applyBorder="1" applyAlignment="1">
      <alignment horizontal="center" vertical="center" shrinkToFit="1"/>
    </xf>
    <xf numFmtId="0" fontId="88" fillId="0" borderId="21" xfId="0" applyFont="1" applyFill="1" applyBorder="1" applyAlignment="1">
      <alignment horizontal="center" vertical="center" shrinkToFit="1"/>
    </xf>
    <xf numFmtId="0" fontId="79" fillId="0" borderId="78" xfId="0" applyFont="1" applyFill="1" applyBorder="1" applyAlignment="1">
      <alignment horizontal="center" vertical="center" shrinkToFit="1"/>
    </xf>
    <xf numFmtId="0" fontId="79" fillId="0" borderId="21" xfId="0" applyFont="1" applyFill="1" applyBorder="1" applyAlignment="1">
      <alignment horizontal="center" vertical="center" shrinkToFit="1"/>
    </xf>
    <xf numFmtId="0" fontId="87" fillId="0" borderId="94" xfId="0" applyFont="1" applyFill="1" applyBorder="1" applyAlignment="1">
      <alignment horizontal="center" vertical="center"/>
    </xf>
    <xf numFmtId="0" fontId="79" fillId="0" borderId="21" xfId="0" applyFont="1" applyFill="1" applyBorder="1" applyAlignment="1">
      <alignment horizontal="center" vertical="center"/>
    </xf>
    <xf numFmtId="0" fontId="85" fillId="0" borderId="95" xfId="0" applyFont="1" applyFill="1" applyBorder="1" applyAlignment="1">
      <alignment horizontal="center" vertical="center" wrapText="1"/>
    </xf>
    <xf numFmtId="0" fontId="85" fillId="0" borderId="81" xfId="0" applyFont="1" applyFill="1" applyBorder="1" applyAlignment="1">
      <alignment horizontal="center" vertical="center" wrapText="1"/>
    </xf>
    <xf numFmtId="0" fontId="89" fillId="0" borderId="81" xfId="92" applyFont="1" applyFill="1" applyBorder="1" applyAlignment="1">
      <alignment horizontal="center" vertical="center" shrinkToFit="1"/>
    </xf>
    <xf numFmtId="176" fontId="79" fillId="0" borderId="0" xfId="0" applyNumberFormat="1" applyFont="1" applyFill="1" applyBorder="1" applyAlignment="1">
      <alignment horizontal="left" vertical="center"/>
    </xf>
    <xf numFmtId="0" fontId="79" fillId="0" borderId="0" xfId="0" applyFont="1" applyFill="1" applyBorder="1" applyAlignment="1">
      <alignment horizontal="left" vertical="center"/>
    </xf>
    <xf numFmtId="0" fontId="85" fillId="0" borderId="0" xfId="0" applyFont="1" applyFill="1" applyBorder="1" applyAlignment="1">
      <alignment horizontal="center" vertical="center"/>
    </xf>
    <xf numFmtId="0" fontId="79" fillId="0" borderId="0" xfId="0" applyFont="1" applyFill="1">
      <alignment vertical="center"/>
    </xf>
    <xf numFmtId="0" fontId="79" fillId="0" borderId="0" xfId="0" applyFont="1" applyFill="1" applyAlignment="1">
      <alignment horizontal="left" vertical="center"/>
    </xf>
    <xf numFmtId="0" fontId="79" fillId="0" borderId="0" xfId="0" applyFont="1" applyFill="1" applyAlignment="1">
      <alignment vertical="center" shrinkToFit="1"/>
    </xf>
    <xf numFmtId="0" fontId="91" fillId="0" borderId="0" xfId="0" applyFont="1" applyFill="1" applyAlignment="1">
      <alignment horizontal="left" vertical="center"/>
    </xf>
    <xf numFmtId="0" fontId="79" fillId="0" borderId="0" xfId="0" applyFont="1" applyFill="1" applyBorder="1" applyAlignment="1">
      <alignment horizontal="right" vertical="center"/>
    </xf>
    <xf numFmtId="176" fontId="79" fillId="0" borderId="0" xfId="0" applyNumberFormat="1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horizontal="left" vertical="center" wrapText="1"/>
    </xf>
    <xf numFmtId="0" fontId="82" fillId="0" borderId="0" xfId="0" applyFont="1" applyFill="1" applyBorder="1" applyAlignment="1">
      <alignment horizontal="center" vertical="center" shrinkToFit="1"/>
    </xf>
    <xf numFmtId="0" fontId="79" fillId="0" borderId="0" xfId="0" applyFont="1" applyFill="1" applyBorder="1" applyAlignment="1">
      <alignment horizontal="center" vertical="center" shrinkToFit="1"/>
    </xf>
    <xf numFmtId="0" fontId="82" fillId="0" borderId="0" xfId="0" applyFont="1" applyFill="1" applyBorder="1" applyAlignment="1">
      <alignment horizontal="center" vertical="center" wrapText="1" shrinkToFit="1"/>
    </xf>
    <xf numFmtId="0" fontId="79" fillId="0" borderId="0" xfId="0" applyFont="1" applyFill="1" applyBorder="1">
      <alignment vertical="center"/>
    </xf>
    <xf numFmtId="0" fontId="93" fillId="0" borderId="92" xfId="0" applyFont="1" applyFill="1" applyBorder="1" applyAlignment="1">
      <alignment horizontal="center" vertical="top" wrapText="1" shrinkToFit="1"/>
    </xf>
    <xf numFmtId="0" fontId="56" fillId="0" borderId="96" xfId="0" applyFont="1" applyFill="1" applyBorder="1" applyAlignment="1">
      <alignment horizontal="center" vertical="center" textRotation="255"/>
    </xf>
    <xf numFmtId="0" fontId="94" fillId="0" borderId="96" xfId="0" applyFont="1" applyFill="1" applyBorder="1" applyAlignment="1">
      <alignment horizontal="center" vertical="center" textRotation="255"/>
    </xf>
    <xf numFmtId="0" fontId="49" fillId="0" borderId="96" xfId="0" applyFont="1" applyFill="1" applyBorder="1" applyAlignment="1">
      <alignment horizontal="center" vertical="center" wrapText="1"/>
    </xf>
    <xf numFmtId="0" fontId="49" fillId="0" borderId="75" xfId="0" applyFont="1" applyFill="1" applyBorder="1" applyAlignment="1">
      <alignment horizontal="center" vertical="center" wrapText="1"/>
    </xf>
    <xf numFmtId="0" fontId="49" fillId="0" borderId="96" xfId="0" applyFont="1" applyFill="1" applyBorder="1" applyAlignment="1">
      <alignment horizontal="center" vertical="center" shrinkToFit="1"/>
    </xf>
    <xf numFmtId="0" fontId="95" fillId="28" borderId="75" xfId="0" applyFont="1" applyFill="1" applyBorder="1" applyAlignment="1">
      <alignment horizontal="center" vertical="center" wrapText="1" shrinkToFit="1"/>
    </xf>
    <xf numFmtId="0" fontId="95" fillId="28" borderId="97" xfId="0" applyFont="1" applyFill="1" applyBorder="1" applyAlignment="1">
      <alignment horizontal="center" vertical="center" wrapText="1" shrinkToFit="1"/>
    </xf>
    <xf numFmtId="0" fontId="95" fillId="28" borderId="76" xfId="0" applyFont="1" applyFill="1" applyBorder="1" applyAlignment="1">
      <alignment horizontal="center" vertical="center" wrapText="1" shrinkToFit="1"/>
    </xf>
    <xf numFmtId="176" fontId="56" fillId="29" borderId="98" xfId="0" applyNumberFormat="1" applyFont="1" applyFill="1" applyBorder="1" applyAlignment="1">
      <alignment horizontal="center" vertical="center" shrinkToFit="1"/>
    </xf>
    <xf numFmtId="0" fontId="56" fillId="29" borderId="96" xfId="0" applyFont="1" applyFill="1" applyBorder="1" applyAlignment="1">
      <alignment horizontal="center" vertical="center"/>
    </xf>
    <xf numFmtId="0" fontId="49" fillId="29" borderId="96" xfId="0" applyFont="1" applyFill="1" applyBorder="1" applyAlignment="1">
      <alignment horizontal="center" vertical="center" shrinkToFit="1"/>
    </xf>
    <xf numFmtId="0" fontId="96" fillId="2" borderId="96" xfId="0" applyFont="1" applyFill="1" applyBorder="1" applyAlignment="1">
      <alignment horizontal="center" vertical="center" shrinkToFit="1"/>
    </xf>
    <xf numFmtId="0" fontId="96" fillId="0" borderId="96" xfId="0" applyFont="1" applyFill="1" applyBorder="1" applyAlignment="1">
      <alignment horizontal="center" vertical="center" shrinkToFit="1"/>
    </xf>
    <xf numFmtId="0" fontId="96" fillId="0" borderId="99" xfId="0" applyFont="1" applyFill="1" applyBorder="1" applyAlignment="1">
      <alignment horizontal="center" vertical="center" shrinkToFit="1"/>
    </xf>
    <xf numFmtId="1" fontId="96" fillId="2" borderId="99" xfId="0" applyNumberFormat="1" applyFont="1" applyFill="1" applyBorder="1" applyAlignment="1">
      <alignment horizontal="center" vertical="center"/>
    </xf>
    <xf numFmtId="0" fontId="97" fillId="0" borderId="100" xfId="0" applyFont="1" applyFill="1" applyBorder="1" applyAlignment="1">
      <alignment horizontal="center" vertical="center" wrapText="1"/>
    </xf>
    <xf numFmtId="176" fontId="42" fillId="29" borderId="101" xfId="0" applyNumberFormat="1" applyFont="1" applyFill="1" applyBorder="1" applyAlignment="1">
      <alignment horizontal="center" wrapText="1"/>
    </xf>
    <xf numFmtId="0" fontId="56" fillId="29" borderId="102" xfId="0" applyFont="1" applyFill="1" applyBorder="1" applyAlignment="1">
      <alignment horizontal="center"/>
    </xf>
    <xf numFmtId="0" fontId="49" fillId="29" borderId="102" xfId="0" applyFont="1" applyFill="1" applyBorder="1" applyAlignment="1">
      <alignment horizontal="center" shrinkToFit="1"/>
    </xf>
    <xf numFmtId="0" fontId="49" fillId="29" borderId="103" xfId="0" applyFont="1" applyFill="1" applyBorder="1" applyAlignment="1">
      <alignment horizontal="center" vertical="center" shrinkToFit="1"/>
    </xf>
    <xf numFmtId="0" fontId="96" fillId="2" borderId="102" xfId="0" applyFont="1" applyFill="1" applyBorder="1" applyAlignment="1">
      <alignment horizontal="center" shrinkToFit="1"/>
    </xf>
    <xf numFmtId="0" fontId="96" fillId="2" borderId="104" xfId="0" applyFont="1" applyFill="1" applyBorder="1" applyAlignment="1">
      <alignment horizontal="center" shrinkToFit="1"/>
    </xf>
    <xf numFmtId="1" fontId="96" fillId="2" borderId="104" xfId="0" applyNumberFormat="1" applyFont="1" applyFill="1" applyBorder="1" applyAlignment="1">
      <alignment horizontal="center" vertical="center"/>
    </xf>
    <xf numFmtId="0" fontId="56" fillId="0" borderId="105" xfId="0" applyFont="1" applyBorder="1" applyAlignment="1">
      <alignment horizontal="center" vertical="center" wrapText="1"/>
    </xf>
    <xf numFmtId="176" fontId="56" fillId="0" borderId="106" xfId="0" applyNumberFormat="1" applyFont="1" applyFill="1" applyBorder="1" applyAlignment="1">
      <alignment horizontal="center" vertical="center" shrinkToFit="1"/>
    </xf>
    <xf numFmtId="0" fontId="56" fillId="0" borderId="107" xfId="0" applyFont="1" applyFill="1" applyBorder="1" applyAlignment="1">
      <alignment horizontal="center" vertical="center"/>
    </xf>
    <xf numFmtId="0" fontId="49" fillId="0" borderId="107" xfId="0" applyFont="1" applyFill="1" applyBorder="1" applyAlignment="1">
      <alignment horizontal="center" vertical="center" shrinkToFit="1"/>
    </xf>
    <xf numFmtId="0" fontId="49" fillId="0" borderId="108" xfId="0" applyFont="1" applyFill="1" applyBorder="1" applyAlignment="1">
      <alignment horizontal="center" vertical="center" shrinkToFit="1"/>
    </xf>
    <xf numFmtId="0" fontId="49" fillId="2" borderId="107" xfId="0" applyFont="1" applyFill="1" applyBorder="1" applyAlignment="1">
      <alignment horizontal="center" vertical="center" shrinkToFit="1"/>
    </xf>
    <xf numFmtId="0" fontId="96" fillId="0" borderId="107" xfId="0" applyFont="1" applyFill="1" applyBorder="1" applyAlignment="1">
      <alignment horizontal="center" vertical="center" shrinkToFit="1"/>
    </xf>
    <xf numFmtId="0" fontId="96" fillId="0" borderId="109" xfId="0" applyFont="1" applyFill="1" applyBorder="1" applyAlignment="1">
      <alignment horizontal="center" vertical="center" shrinkToFit="1"/>
    </xf>
    <xf numFmtId="0" fontId="94" fillId="0" borderId="100" xfId="0" applyFont="1" applyFill="1" applyBorder="1" applyAlignment="1">
      <alignment horizontal="center" vertical="center" wrapText="1"/>
    </xf>
    <xf numFmtId="176" fontId="56" fillId="0" borderId="110" xfId="0" applyNumberFormat="1" applyFont="1" applyFill="1" applyBorder="1" applyAlignment="1">
      <alignment horizontal="center"/>
    </xf>
    <xf numFmtId="0" fontId="56" fillId="0" borderId="10" xfId="0" applyFont="1" applyFill="1" applyBorder="1" applyAlignment="1">
      <alignment horizontal="center"/>
    </xf>
    <xf numFmtId="0" fontId="49" fillId="0" borderId="111" xfId="0" applyFont="1" applyFill="1" applyBorder="1" applyAlignment="1">
      <alignment horizontal="center" vertical="center" shrinkToFit="1"/>
    </xf>
    <xf numFmtId="0" fontId="49" fillId="2" borderId="35" xfId="0" applyFont="1" applyFill="1" applyBorder="1" applyAlignment="1">
      <alignment horizontal="center" vertical="center" shrinkToFit="1"/>
    </xf>
    <xf numFmtId="0" fontId="49" fillId="0" borderId="82" xfId="0" applyFont="1" applyFill="1" applyBorder="1" applyAlignment="1">
      <alignment horizontal="center" shrinkToFit="1"/>
    </xf>
    <xf numFmtId="0" fontId="49" fillId="2" borderId="82" xfId="0" applyFont="1" applyFill="1" applyBorder="1" applyAlignment="1">
      <alignment horizontal="center" vertical="center" shrinkToFit="1"/>
    </xf>
    <xf numFmtId="0" fontId="49" fillId="2" borderId="82" xfId="0" applyFont="1" applyFill="1" applyBorder="1" applyAlignment="1">
      <alignment horizontal="center" shrinkToFit="1"/>
    </xf>
    <xf numFmtId="0" fontId="96" fillId="0" borderId="82" xfId="0" applyFont="1" applyFill="1" applyBorder="1" applyAlignment="1">
      <alignment horizontal="center" shrinkToFit="1"/>
    </xf>
    <xf numFmtId="0" fontId="96" fillId="0" borderId="91" xfId="0" applyFont="1" applyFill="1" applyBorder="1" applyAlignment="1">
      <alignment horizontal="center" shrinkToFit="1"/>
    </xf>
    <xf numFmtId="1" fontId="96" fillId="0" borderId="91" xfId="0" applyNumberFormat="1" applyFont="1" applyFill="1" applyBorder="1" applyAlignment="1">
      <alignment horizontal="center" vertical="center"/>
    </xf>
    <xf numFmtId="176" fontId="56" fillId="0" borderId="98" xfId="0" applyNumberFormat="1" applyFont="1" applyFill="1" applyBorder="1" applyAlignment="1">
      <alignment horizontal="center" vertical="center" shrinkToFit="1"/>
    </xf>
    <xf numFmtId="0" fontId="56" fillId="0" borderId="96" xfId="0" applyFont="1" applyFill="1" applyBorder="1" applyAlignment="1">
      <alignment horizontal="center" vertical="center"/>
    </xf>
    <xf numFmtId="0" fontId="49" fillId="0" borderId="112" xfId="0" applyFont="1" applyFill="1" applyBorder="1" applyAlignment="1">
      <alignment horizontal="center" vertical="center" shrinkToFit="1"/>
    </xf>
    <xf numFmtId="0" fontId="49" fillId="0" borderId="35" xfId="0" applyFont="1" applyFill="1" applyBorder="1" applyAlignment="1">
      <alignment horizontal="center" vertical="center" shrinkToFit="1"/>
    </xf>
    <xf numFmtId="0" fontId="49" fillId="2" borderId="96" xfId="0" applyFont="1" applyFill="1" applyBorder="1" applyAlignment="1">
      <alignment horizontal="center" vertical="center" shrinkToFit="1"/>
    </xf>
    <xf numFmtId="176" fontId="56" fillId="0" borderId="113" xfId="0" applyNumberFormat="1" applyFont="1" applyFill="1" applyBorder="1" applyAlignment="1">
      <alignment horizontal="center"/>
    </xf>
    <xf numFmtId="0" fontId="56" fillId="0" borderId="82" xfId="0" applyFont="1" applyFill="1" applyBorder="1" applyAlignment="1">
      <alignment horizontal="center"/>
    </xf>
    <xf numFmtId="0" fontId="49" fillId="0" borderId="82" xfId="0" applyFont="1" applyFill="1" applyBorder="1" applyAlignment="1">
      <alignment horizontal="center" vertical="center" shrinkToFit="1"/>
    </xf>
    <xf numFmtId="0" fontId="49" fillId="0" borderId="10" xfId="0" applyFont="1" applyFill="1" applyBorder="1" applyAlignment="1">
      <alignment horizontal="center" shrinkToFit="1"/>
    </xf>
    <xf numFmtId="0" fontId="49" fillId="2" borderId="10" xfId="0" applyFont="1" applyFill="1" applyBorder="1" applyAlignment="1">
      <alignment horizontal="center" shrinkToFit="1"/>
    </xf>
    <xf numFmtId="0" fontId="96" fillId="0" borderId="10" xfId="0" applyFont="1" applyFill="1" applyBorder="1" applyAlignment="1">
      <alignment horizontal="center" shrinkToFit="1"/>
    </xf>
    <xf numFmtId="0" fontId="96" fillId="0" borderId="63" xfId="0" applyFont="1" applyFill="1" applyBorder="1" applyAlignment="1">
      <alignment horizontal="center" shrinkToFit="1"/>
    </xf>
    <xf numFmtId="1" fontId="96" fillId="0" borderId="63" xfId="0" applyNumberFormat="1" applyFont="1" applyFill="1" applyBorder="1" applyAlignment="1">
      <alignment horizontal="center" vertical="center"/>
    </xf>
    <xf numFmtId="0" fontId="56" fillId="0" borderId="114" xfId="0" applyFont="1" applyBorder="1" applyAlignment="1">
      <alignment horizontal="center" vertical="center" wrapText="1"/>
    </xf>
    <xf numFmtId="0" fontId="98" fillId="0" borderId="96" xfId="0" applyFont="1" applyFill="1" applyBorder="1" applyAlignment="1">
      <alignment horizontal="center" vertical="center" shrinkToFit="1"/>
    </xf>
    <xf numFmtId="0" fontId="98" fillId="0" borderId="82" xfId="0" applyFont="1" applyFill="1" applyBorder="1" applyAlignment="1">
      <alignment horizontal="center" vertical="center" shrinkToFit="1"/>
    </xf>
    <xf numFmtId="0" fontId="96" fillId="2" borderId="82" xfId="0" applyFont="1" applyFill="1" applyBorder="1" applyAlignment="1">
      <alignment horizontal="center" shrinkToFit="1"/>
    </xf>
    <xf numFmtId="0" fontId="96" fillId="2" borderId="91" xfId="0" applyFont="1" applyFill="1" applyBorder="1" applyAlignment="1">
      <alignment horizontal="center" shrinkToFit="1"/>
    </xf>
    <xf numFmtId="1" fontId="96" fillId="2" borderId="91" xfId="0" applyNumberFormat="1" applyFont="1" applyFill="1" applyBorder="1" applyAlignment="1">
      <alignment horizontal="center" vertical="center"/>
    </xf>
    <xf numFmtId="0" fontId="49" fillId="2" borderId="111" xfId="0" applyFont="1" applyFill="1" applyBorder="1" applyAlignment="1">
      <alignment horizontal="center" vertical="center" shrinkToFit="1"/>
    </xf>
    <xf numFmtId="0" fontId="96" fillId="0" borderId="10" xfId="0" applyFont="1" applyFill="1" applyBorder="1" applyAlignment="1">
      <alignment horizontal="center" vertical="center" shrinkToFit="1"/>
    </xf>
    <xf numFmtId="0" fontId="96" fillId="0" borderId="63" xfId="0" applyFont="1" applyFill="1" applyBorder="1" applyAlignment="1">
      <alignment horizontal="center" vertical="center" shrinkToFit="1"/>
    </xf>
    <xf numFmtId="1" fontId="96" fillId="2" borderId="63" xfId="0" applyNumberFormat="1" applyFont="1" applyFill="1" applyBorder="1" applyAlignment="1">
      <alignment horizontal="center" vertical="center"/>
    </xf>
    <xf numFmtId="176" fontId="42" fillId="29" borderId="113" xfId="0" applyNumberFormat="1" applyFont="1" applyFill="1" applyBorder="1" applyAlignment="1">
      <alignment horizontal="center"/>
    </xf>
    <xf numFmtId="0" fontId="56" fillId="29" borderId="10" xfId="0" applyFont="1" applyFill="1" applyBorder="1" applyAlignment="1">
      <alignment horizontal="center"/>
    </xf>
    <xf numFmtId="0" fontId="49" fillId="29" borderId="35" xfId="0" applyFont="1" applyFill="1" applyBorder="1" applyAlignment="1">
      <alignment horizontal="center" vertical="center" shrinkToFit="1"/>
    </xf>
    <xf numFmtId="0" fontId="49" fillId="29" borderId="10" xfId="0" applyFont="1" applyFill="1" applyBorder="1" applyAlignment="1">
      <alignment horizontal="center" shrinkToFit="1"/>
    </xf>
    <xf numFmtId="0" fontId="96" fillId="0" borderId="102" xfId="0" applyFont="1" applyFill="1" applyBorder="1" applyAlignment="1">
      <alignment horizontal="center" shrinkToFit="1"/>
    </xf>
    <xf numFmtId="0" fontId="96" fillId="0" borderId="104" xfId="0" applyFont="1" applyFill="1" applyBorder="1" applyAlignment="1">
      <alignment horizontal="center" shrinkToFit="1"/>
    </xf>
    <xf numFmtId="1" fontId="96" fillId="0" borderId="104" xfId="0" applyNumberFormat="1" applyFont="1" applyFill="1" applyBorder="1" applyAlignment="1">
      <alignment horizontal="center" vertical="center"/>
    </xf>
    <xf numFmtId="1" fontId="96" fillId="2" borderId="109" xfId="0" applyNumberFormat="1" applyFont="1" applyFill="1" applyBorder="1" applyAlignment="1">
      <alignment horizontal="center" vertical="center"/>
    </xf>
    <xf numFmtId="0" fontId="49" fillId="2" borderId="91" xfId="0" applyFont="1" applyFill="1" applyBorder="1" applyAlignment="1">
      <alignment horizontal="center" shrinkToFit="1"/>
    </xf>
    <xf numFmtId="0" fontId="49" fillId="2" borderId="10" xfId="0" applyFont="1" applyFill="1" applyBorder="1" applyAlignment="1">
      <alignment horizontal="center" vertical="center" shrinkToFit="1"/>
    </xf>
    <xf numFmtId="0" fontId="56" fillId="0" borderId="115" xfId="0" applyFont="1" applyBorder="1" applyAlignment="1">
      <alignment horizontal="center" vertical="center"/>
    </xf>
    <xf numFmtId="0" fontId="56" fillId="0" borderId="116" xfId="0" applyFont="1" applyBorder="1" applyAlignment="1">
      <alignment horizontal="center" vertical="center"/>
    </xf>
    <xf numFmtId="0" fontId="0" fillId="0" borderId="116" xfId="0" applyBorder="1" applyAlignment="1">
      <alignment horizontal="center" vertical="center"/>
    </xf>
    <xf numFmtId="0" fontId="0" fillId="0" borderId="117" xfId="0" applyBorder="1" applyAlignment="1">
      <alignment horizontal="center" vertical="center"/>
    </xf>
    <xf numFmtId="0" fontId="49" fillId="2" borderId="108" xfId="0" applyFont="1" applyFill="1" applyBorder="1" applyAlignment="1">
      <alignment horizontal="center" vertical="center" shrinkToFit="1"/>
    </xf>
    <xf numFmtId="0" fontId="96" fillId="2" borderId="107" xfId="0" applyFont="1" applyFill="1" applyBorder="1" applyAlignment="1">
      <alignment horizontal="center" vertical="center" shrinkToFit="1"/>
    </xf>
    <xf numFmtId="0" fontId="94" fillId="0" borderId="118" xfId="0" applyFont="1" applyFill="1" applyBorder="1" applyAlignment="1">
      <alignment horizontal="center" vertical="center" wrapText="1"/>
    </xf>
    <xf numFmtId="0" fontId="99" fillId="2" borderId="91" xfId="0" applyFont="1" applyFill="1" applyBorder="1" applyAlignment="1">
      <alignment horizontal="center" shrinkToFit="1"/>
    </xf>
    <xf numFmtId="176" fontId="56" fillId="0" borderId="110" xfId="0" applyNumberFormat="1" applyFont="1" applyFill="1" applyBorder="1" applyAlignment="1">
      <alignment horizontal="center" vertical="center" shrinkToFit="1"/>
    </xf>
    <xf numFmtId="0" fontId="56" fillId="0" borderId="10" xfId="0" applyFont="1" applyFill="1" applyBorder="1" applyAlignment="1">
      <alignment horizontal="center" vertical="center"/>
    </xf>
    <xf numFmtId="0" fontId="49" fillId="2" borderId="111" xfId="0" applyFont="1" applyFill="1" applyBorder="1" applyAlignment="1">
      <alignment horizontal="center" shrinkToFit="1"/>
    </xf>
    <xf numFmtId="0" fontId="98" fillId="2" borderId="96" xfId="0" applyFont="1" applyFill="1" applyBorder="1" applyAlignment="1">
      <alignment horizontal="center" vertical="center" shrinkToFit="1"/>
    </xf>
    <xf numFmtId="0" fontId="98" fillId="2" borderId="82" xfId="0" applyFont="1" applyFill="1" applyBorder="1" applyAlignment="1">
      <alignment horizontal="center" shrinkToFit="1"/>
    </xf>
    <xf numFmtId="0" fontId="99" fillId="2" borderId="104" xfId="0" applyFont="1" applyFill="1" applyBorder="1" applyAlignment="1">
      <alignment horizontal="center" shrinkToFit="1"/>
    </xf>
    <xf numFmtId="0" fontId="56" fillId="0" borderId="119" xfId="0" applyFont="1" applyBorder="1" applyAlignment="1">
      <alignment horizontal="center" vertical="center" wrapText="1"/>
    </xf>
    <xf numFmtId="0" fontId="49" fillId="0" borderId="120" xfId="0" applyFont="1" applyFill="1" applyBorder="1" applyAlignment="1">
      <alignment horizontal="center" vertical="center" shrinkToFit="1"/>
    </xf>
    <xf numFmtId="0" fontId="56" fillId="2" borderId="111" xfId="0" applyFont="1" applyFill="1" applyBorder="1" applyAlignment="1">
      <alignment horizontal="center" vertical="center" shrinkToFit="1"/>
    </xf>
    <xf numFmtId="0" fontId="49" fillId="2" borderId="121" xfId="0" applyFont="1" applyFill="1" applyBorder="1" applyAlignment="1">
      <alignment horizontal="center" vertical="center" shrinkToFit="1"/>
    </xf>
    <xf numFmtId="0" fontId="96" fillId="2" borderId="10" xfId="0" applyFont="1" applyFill="1" applyBorder="1" applyAlignment="1">
      <alignment horizontal="center" shrinkToFit="1"/>
    </xf>
    <xf numFmtId="0" fontId="96" fillId="2" borderId="63" xfId="0" applyFont="1" applyFill="1" applyBorder="1" applyAlignment="1">
      <alignment horizontal="center" shrinkToFit="1"/>
    </xf>
    <xf numFmtId="176" fontId="42" fillId="29" borderId="101" xfId="0" applyNumberFormat="1" applyFont="1" applyFill="1" applyBorder="1" applyAlignment="1">
      <alignment horizontal="center"/>
    </xf>
    <xf numFmtId="0" fontId="49" fillId="29" borderId="102" xfId="0" applyFont="1" applyFill="1" applyBorder="1" applyAlignment="1">
      <alignment horizontal="center" vertical="center" shrinkToFit="1"/>
    </xf>
    <xf numFmtId="0" fontId="94" fillId="0" borderId="114" xfId="0" applyFont="1" applyFill="1" applyBorder="1" applyAlignment="1">
      <alignment horizontal="center" vertical="center" wrapText="1"/>
    </xf>
    <xf numFmtId="176" fontId="56" fillId="0" borderId="101" xfId="0" applyNumberFormat="1" applyFont="1" applyFill="1" applyBorder="1" applyAlignment="1">
      <alignment horizontal="center"/>
    </xf>
    <xf numFmtId="0" fontId="56" fillId="0" borderId="102" xfId="0" applyFont="1" applyFill="1" applyBorder="1" applyAlignment="1">
      <alignment horizontal="center"/>
    </xf>
    <xf numFmtId="0" fontId="49" fillId="2" borderId="103" xfId="0" applyFont="1" applyFill="1" applyBorder="1" applyAlignment="1">
      <alignment horizontal="center" vertical="center" shrinkToFit="1"/>
    </xf>
    <xf numFmtId="0" fontId="49" fillId="2" borderId="102" xfId="0" applyFont="1" applyFill="1" applyBorder="1" applyAlignment="1">
      <alignment horizontal="center" shrinkToFit="1"/>
    </xf>
    <xf numFmtId="0" fontId="49" fillId="2" borderId="102" xfId="0" applyFont="1" applyFill="1" applyBorder="1" applyAlignment="1">
      <alignment horizontal="center" vertical="center" shrinkToFit="1"/>
    </xf>
    <xf numFmtId="0" fontId="100" fillId="0" borderId="0" xfId="0" applyFont="1">
      <alignment vertical="center"/>
    </xf>
    <xf numFmtId="0" fontId="101" fillId="0" borderId="0" xfId="0" applyFont="1" applyFill="1" applyAlignment="1">
      <alignment horizontal="left" vertical="center" wrapText="1"/>
    </xf>
    <xf numFmtId="0" fontId="103" fillId="0" borderId="0" xfId="0" applyFont="1" applyFill="1" applyAlignment="1">
      <alignment horizontal="center" vertical="center" wrapText="1"/>
    </xf>
    <xf numFmtId="0" fontId="56" fillId="0" borderId="0" xfId="0" applyFont="1" applyFill="1" applyAlignment="1">
      <alignment horizontal="center" vertical="center" shrinkToFit="1"/>
    </xf>
    <xf numFmtId="0" fontId="56" fillId="0" borderId="0" xfId="0" applyFont="1" applyFill="1" applyAlignment="1">
      <alignment horizontal="center" vertical="center"/>
    </xf>
    <xf numFmtId="0" fontId="49" fillId="0" borderId="0" xfId="0" applyFont="1" applyFill="1" applyAlignment="1">
      <alignment horizontal="center" vertical="center" wrapText="1"/>
    </xf>
    <xf numFmtId="0" fontId="49" fillId="0" borderId="0" xfId="0" applyFont="1" applyFill="1" applyAlignment="1">
      <alignment horizontal="center" vertical="center"/>
    </xf>
    <xf numFmtId="0" fontId="54" fillId="0" borderId="0" xfId="0" applyFont="1" applyFill="1" applyAlignment="1">
      <alignment horizontal="center" vertical="center"/>
    </xf>
  </cellXfs>
  <cellStyles count="93">
    <cellStyle name="20% - 輔色1 2" xfId="4"/>
    <cellStyle name="20% - 輔色1 2 2" xfId="5"/>
    <cellStyle name="20% - 輔色2 2" xfId="6"/>
    <cellStyle name="20% - 輔色2 2 2" xfId="7"/>
    <cellStyle name="20% - 輔色3 2" xfId="8"/>
    <cellStyle name="20% - 輔色3 2 2" xfId="9"/>
    <cellStyle name="20% - 輔色4 2" xfId="10"/>
    <cellStyle name="20% - 輔色4 2 2" xfId="11"/>
    <cellStyle name="20% - 輔色5 2" xfId="12"/>
    <cellStyle name="20% - 輔色5 2 2" xfId="13"/>
    <cellStyle name="20% - 輔色6 2" xfId="14"/>
    <cellStyle name="20% - 輔色6 2 2" xfId="15"/>
    <cellStyle name="40% - 輔色1 2" xfId="16"/>
    <cellStyle name="40% - 輔色1 2 2" xfId="17"/>
    <cellStyle name="40% - 輔色2 2" xfId="18"/>
    <cellStyle name="40% - 輔色2 2 2" xfId="19"/>
    <cellStyle name="40% - 輔色3 2" xfId="20"/>
    <cellStyle name="40% - 輔色3 2 2" xfId="21"/>
    <cellStyle name="40% - 輔色4 2" xfId="22"/>
    <cellStyle name="40% - 輔色4 2 2" xfId="23"/>
    <cellStyle name="40% - 輔色5 2" xfId="24"/>
    <cellStyle name="40% - 輔色5 2 2" xfId="25"/>
    <cellStyle name="40% - 輔色6 2" xfId="26"/>
    <cellStyle name="40% - 輔色6 2 2" xfId="27"/>
    <cellStyle name="60% - 輔色1 2" xfId="28"/>
    <cellStyle name="60% - 輔色2 2" xfId="29"/>
    <cellStyle name="60% - 輔色3 2" xfId="30"/>
    <cellStyle name="60% - 輔色4 2" xfId="31"/>
    <cellStyle name="60% - 輔色5 2" xfId="32"/>
    <cellStyle name="60% - 輔色6 2" xfId="33"/>
    <cellStyle name="一般" xfId="0" builtinId="0"/>
    <cellStyle name="一般 2" xfId="34"/>
    <cellStyle name="一般 2 2" xfId="2"/>
    <cellStyle name="一般 2 2 2" xfId="3"/>
    <cellStyle name="一般 2 2 2 2" xfId="35"/>
    <cellStyle name="一般 2 2_102.4月各校" xfId="36"/>
    <cellStyle name="一般 2 2_102.4月各校_5月各校4.17(landy) 2 2 2" xfId="1"/>
    <cellStyle name="一般 2_0408-0409 2 2 2 2" xfId="37"/>
    <cellStyle name="一般 3" xfId="38"/>
    <cellStyle name="一般 4" xfId="39"/>
    <cellStyle name="一般 4 2" xfId="40"/>
    <cellStyle name="一般 5" xfId="41"/>
    <cellStyle name="一般 6" xfId="42"/>
    <cellStyle name="一般_Book1_9月菜單表格 2" xfId="92"/>
    <cellStyle name="一般_龜山6月菜單" xfId="91"/>
    <cellStyle name="中等 2" xfId="43"/>
    <cellStyle name="合計 2" xfId="44"/>
    <cellStyle name="合計 2 2" xfId="45"/>
    <cellStyle name="合計 2 3" xfId="46"/>
    <cellStyle name="合計 2 4" xfId="47"/>
    <cellStyle name="合計 2 5" xfId="48"/>
    <cellStyle name="合計 2 6" xfId="49"/>
    <cellStyle name="好 2" xfId="50"/>
    <cellStyle name="計算方式 2" xfId="51"/>
    <cellStyle name="計算方式 2 2" xfId="52"/>
    <cellStyle name="計算方式 2 3" xfId="53"/>
    <cellStyle name="計算方式 2 4" xfId="54"/>
    <cellStyle name="計算方式 2 5" xfId="55"/>
    <cellStyle name="計算方式 2 6" xfId="56"/>
    <cellStyle name="連結的儲存格 2" xfId="57"/>
    <cellStyle name="備註 2" xfId="58"/>
    <cellStyle name="備註 2 2" xfId="59"/>
    <cellStyle name="備註 2 3" xfId="60"/>
    <cellStyle name="備註 2 4" xfId="61"/>
    <cellStyle name="備註 2 5" xfId="62"/>
    <cellStyle name="備註 2 6" xfId="63"/>
    <cellStyle name="說明文字 2" xfId="64"/>
    <cellStyle name="輔色1 2" xfId="65"/>
    <cellStyle name="輔色2 2" xfId="66"/>
    <cellStyle name="輔色3 2" xfId="67"/>
    <cellStyle name="輔色4 2" xfId="68"/>
    <cellStyle name="輔色5 2" xfId="69"/>
    <cellStyle name="輔色6 2" xfId="70"/>
    <cellStyle name="標題 1 2" xfId="71"/>
    <cellStyle name="標題 2 2" xfId="72"/>
    <cellStyle name="標題 3 2" xfId="73"/>
    <cellStyle name="標題 4 2" xfId="74"/>
    <cellStyle name="標題 5" xfId="75"/>
    <cellStyle name="輸入 2" xfId="76"/>
    <cellStyle name="輸入 2 2" xfId="77"/>
    <cellStyle name="輸入 2 3" xfId="78"/>
    <cellStyle name="輸入 2 4" xfId="79"/>
    <cellStyle name="輸入 2 5" xfId="80"/>
    <cellStyle name="輸入 2 6" xfId="81"/>
    <cellStyle name="輸出 2" xfId="82"/>
    <cellStyle name="輸出 2 2" xfId="83"/>
    <cellStyle name="輸出 2 3" xfId="84"/>
    <cellStyle name="輸出 2 4" xfId="85"/>
    <cellStyle name="輸出 2 5" xfId="86"/>
    <cellStyle name="輸出 2 6" xfId="87"/>
    <cellStyle name="檢查儲存格 2" xfId="88"/>
    <cellStyle name="壞 2" xfId="89"/>
    <cellStyle name="警告文字 2" xfId="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53646</xdr:colOff>
      <xdr:row>1</xdr:row>
      <xdr:rowOff>288424</xdr:rowOff>
    </xdr:from>
    <xdr:to>
      <xdr:col>3</xdr:col>
      <xdr:colOff>586739</xdr:colOff>
      <xdr:row>1</xdr:row>
      <xdr:rowOff>948993</xdr:rowOff>
    </xdr:to>
    <xdr:pic>
      <xdr:nvPicPr>
        <xdr:cNvPr id="2" name="圖片 1" descr="圖片1.jp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526" y="349384"/>
          <a:ext cx="533093" cy="660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391047</xdr:colOff>
      <xdr:row>1</xdr:row>
      <xdr:rowOff>643367</xdr:rowOff>
    </xdr:from>
    <xdr:ext cx="4798173" cy="425758"/>
    <xdr:sp macro="" textlink="">
      <xdr:nvSpPr>
        <xdr:cNvPr id="3" name="文字方塊 2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1633107" y="704327"/>
          <a:ext cx="4798173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0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中平國小  </a:t>
          </a:r>
          <a: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108</a:t>
          </a: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</a:t>
          </a:r>
          <a:r>
            <a:rPr lang="zh-TW" altLang="en-US" sz="1600" baseline="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600" baseline="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8.9</a:t>
          </a:r>
          <a:r>
            <a:rPr lang="zh-TW" altLang="en-US" sz="1600" baseline="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月  菜單 </a:t>
          </a:r>
          <a: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五、六年級</a:t>
          </a:r>
          <a: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  <a:endParaRPr lang="en-US" altLang="zh-TW" sz="2000">
            <a:solidFill>
              <a:srgbClr val="7030A0"/>
            </a:solidFill>
            <a:latin typeface="華康POP1體W5" panose="040B0509000000000000" pitchFamily="81" charset="-120"/>
            <a:ea typeface="華康POP1體W5" panose="040B0509000000000000" pitchFamily="81" charset="-120"/>
          </a:endParaRPr>
        </a:p>
      </xdr:txBody>
    </xdr:sp>
    <xdr:clientData/>
  </xdr:oneCellAnchor>
  <xdr:oneCellAnchor>
    <xdr:from>
      <xdr:col>8</xdr:col>
      <xdr:colOff>315440</xdr:colOff>
      <xdr:row>47</xdr:row>
      <xdr:rowOff>94737</xdr:rowOff>
    </xdr:from>
    <xdr:ext cx="1562223" cy="325154"/>
    <xdr:sp macro="" textlink="">
      <xdr:nvSpPr>
        <xdr:cNvPr id="4" name="文字方塊 3"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5230340" y="10831317"/>
          <a:ext cx="1562223" cy="3251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營養師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</a:t>
          </a:r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王愛惠、涂毓晏</a:t>
          </a:r>
        </a:p>
      </xdr:txBody>
    </xdr:sp>
    <xdr:clientData/>
  </xdr:oneCellAnchor>
  <xdr:oneCellAnchor>
    <xdr:from>
      <xdr:col>5</xdr:col>
      <xdr:colOff>507328</xdr:colOff>
      <xdr:row>47</xdr:row>
      <xdr:rowOff>77879</xdr:rowOff>
    </xdr:from>
    <xdr:ext cx="2144048" cy="267381"/>
    <xdr:sp macro="" textlink="">
      <xdr:nvSpPr>
        <xdr:cNvPr id="5" name="文字方塊 4">
          <a:extLst>
            <a:ext uri="{FF2B5EF4-FFF2-40B4-BE49-F238E27FC236}">
              <a16:creationId xmlns=""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2991448" y="10814459"/>
          <a:ext cx="2144048" cy="2673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客服專線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:03-3701155#16</a:t>
          </a:r>
          <a:endParaRPr lang="zh-TW" altLang="en-US" sz="1050">
            <a:latin typeface="華康少女文字W5(P)" panose="040F0500000000000000" pitchFamily="82" charset="-120"/>
            <a:ea typeface="華康少女文字W5(P)" panose="040F0500000000000000" pitchFamily="82" charset="-120"/>
          </a:endParaRPr>
        </a:p>
      </xdr:txBody>
    </xdr:sp>
    <xdr:clientData/>
  </xdr:oneCellAnchor>
  <xdr:oneCellAnchor>
    <xdr:from>
      <xdr:col>4</xdr:col>
      <xdr:colOff>594360</xdr:colOff>
      <xdr:row>0</xdr:row>
      <xdr:rowOff>22860</xdr:rowOff>
    </xdr:from>
    <xdr:ext cx="3407536" cy="692497"/>
    <xdr:sp macro="" textlink="">
      <xdr:nvSpPr>
        <xdr:cNvPr id="6" name="文字方塊 5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1836420" y="22860"/>
          <a:ext cx="3407536" cy="6924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3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 鮮 </a:t>
          </a:r>
          <a:r>
            <a:rPr lang="zh-TW" altLang="en-US" sz="2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3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4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8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9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0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1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2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3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4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5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6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7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8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9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30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31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32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33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4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5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6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7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8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9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0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1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2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3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4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5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6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7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48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49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0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1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2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3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4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5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6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7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8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9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0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1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2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4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5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6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7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8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9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0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1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2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3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4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5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76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77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79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80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81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82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3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4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5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6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7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8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74930</xdr:colOff>
      <xdr:row>17</xdr:row>
      <xdr:rowOff>236220</xdr:rowOff>
    </xdr:from>
    <xdr:ext cx="63500" cy="76200"/>
    <xdr:sp macro="" textlink="">
      <xdr:nvSpPr>
        <xdr:cNvPr id="89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3641090" y="46558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0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1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2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3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4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5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6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97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98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99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00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01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02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03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4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5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6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7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8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9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10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1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2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3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4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5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6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7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227330</xdr:colOff>
      <xdr:row>18</xdr:row>
      <xdr:rowOff>76200</xdr:rowOff>
    </xdr:from>
    <xdr:ext cx="63500" cy="76200"/>
    <xdr:sp macro="" textlink="">
      <xdr:nvSpPr>
        <xdr:cNvPr id="118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1450" y="4800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19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0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1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2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3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4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74930</xdr:colOff>
      <xdr:row>17</xdr:row>
      <xdr:rowOff>236220</xdr:rowOff>
    </xdr:from>
    <xdr:ext cx="63500" cy="76200"/>
    <xdr:sp macro="" textlink="">
      <xdr:nvSpPr>
        <xdr:cNvPr id="125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3641090" y="46558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26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27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28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29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30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31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32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3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4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5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6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7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8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9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0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1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2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3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4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5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6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47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48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49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50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51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52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53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227330</xdr:colOff>
      <xdr:row>18</xdr:row>
      <xdr:rowOff>76200</xdr:rowOff>
    </xdr:from>
    <xdr:ext cx="63500" cy="76200"/>
    <xdr:sp macro="" textlink="">
      <xdr:nvSpPr>
        <xdr:cNvPr id="154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1450" y="4800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5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6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7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8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9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0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1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2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3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4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5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6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7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8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9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0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1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2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3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4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5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6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7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8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9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80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81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82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3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4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5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6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7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8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9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0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1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2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3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4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5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6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7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8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9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0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1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2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3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4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5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6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7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8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9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0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1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2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3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4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5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6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227330</xdr:colOff>
      <xdr:row>18</xdr:row>
      <xdr:rowOff>76200</xdr:rowOff>
    </xdr:from>
    <xdr:ext cx="63500" cy="76200"/>
    <xdr:sp macro="" textlink="">
      <xdr:nvSpPr>
        <xdr:cNvPr id="217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1450" y="4800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53646</xdr:colOff>
      <xdr:row>1</xdr:row>
      <xdr:rowOff>288424</xdr:rowOff>
    </xdr:from>
    <xdr:to>
      <xdr:col>3</xdr:col>
      <xdr:colOff>586739</xdr:colOff>
      <xdr:row>1</xdr:row>
      <xdr:rowOff>948993</xdr:rowOff>
    </xdr:to>
    <xdr:pic>
      <xdr:nvPicPr>
        <xdr:cNvPr id="2" name="圖片 1" descr="圖片1.jp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526" y="349384"/>
          <a:ext cx="533093" cy="660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391047</xdr:colOff>
      <xdr:row>1</xdr:row>
      <xdr:rowOff>643367</xdr:rowOff>
    </xdr:from>
    <xdr:ext cx="4798173" cy="425758"/>
    <xdr:sp macro="" textlink="">
      <xdr:nvSpPr>
        <xdr:cNvPr id="3" name="文字方塊 2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1633107" y="704327"/>
          <a:ext cx="4798173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0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中平國小  </a:t>
          </a:r>
          <a: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108</a:t>
          </a: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</a:t>
          </a:r>
          <a:r>
            <a:rPr lang="zh-TW" altLang="en-US" sz="1600" baseline="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600" baseline="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8.9</a:t>
          </a:r>
          <a:r>
            <a:rPr lang="zh-TW" altLang="en-US" sz="1600" baseline="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月  素食菜單 </a:t>
          </a:r>
          <a:endParaRPr lang="en-US" altLang="zh-TW" sz="2000">
            <a:solidFill>
              <a:srgbClr val="7030A0"/>
            </a:solidFill>
            <a:latin typeface="華康POP1體W5" panose="040B0509000000000000" pitchFamily="81" charset="-120"/>
            <a:ea typeface="華康POP1體W5" panose="040B0509000000000000" pitchFamily="81" charset="-120"/>
          </a:endParaRPr>
        </a:p>
      </xdr:txBody>
    </xdr:sp>
    <xdr:clientData/>
  </xdr:oneCellAnchor>
  <xdr:oneCellAnchor>
    <xdr:from>
      <xdr:col>8</xdr:col>
      <xdr:colOff>315440</xdr:colOff>
      <xdr:row>47</xdr:row>
      <xdr:rowOff>94737</xdr:rowOff>
    </xdr:from>
    <xdr:ext cx="1562223" cy="325154"/>
    <xdr:sp macro="" textlink="">
      <xdr:nvSpPr>
        <xdr:cNvPr id="4" name="文字方塊 3"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5230340" y="10831317"/>
          <a:ext cx="1562223" cy="3251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營養師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</a:t>
          </a:r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王愛惠、涂毓晏</a:t>
          </a:r>
        </a:p>
      </xdr:txBody>
    </xdr:sp>
    <xdr:clientData/>
  </xdr:oneCellAnchor>
  <xdr:oneCellAnchor>
    <xdr:from>
      <xdr:col>5</xdr:col>
      <xdr:colOff>507328</xdr:colOff>
      <xdr:row>47</xdr:row>
      <xdr:rowOff>77879</xdr:rowOff>
    </xdr:from>
    <xdr:ext cx="2144048" cy="267381"/>
    <xdr:sp macro="" textlink="">
      <xdr:nvSpPr>
        <xdr:cNvPr id="5" name="文字方塊 4">
          <a:extLst>
            <a:ext uri="{FF2B5EF4-FFF2-40B4-BE49-F238E27FC236}">
              <a16:creationId xmlns=""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2991448" y="10814459"/>
          <a:ext cx="2144048" cy="2673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客服專線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:03-3701155#16</a:t>
          </a:r>
          <a:endParaRPr lang="zh-TW" altLang="en-US" sz="1050">
            <a:latin typeface="華康少女文字W5(P)" panose="040F0500000000000000" pitchFamily="82" charset="-120"/>
            <a:ea typeface="華康少女文字W5(P)" panose="040F0500000000000000" pitchFamily="82" charset="-120"/>
          </a:endParaRPr>
        </a:p>
      </xdr:txBody>
    </xdr:sp>
    <xdr:clientData/>
  </xdr:oneCellAnchor>
  <xdr:oneCellAnchor>
    <xdr:from>
      <xdr:col>4</xdr:col>
      <xdr:colOff>594360</xdr:colOff>
      <xdr:row>0</xdr:row>
      <xdr:rowOff>22860</xdr:rowOff>
    </xdr:from>
    <xdr:ext cx="3407536" cy="692497"/>
    <xdr:sp macro="" textlink="">
      <xdr:nvSpPr>
        <xdr:cNvPr id="6" name="文字方塊 5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1836420" y="22860"/>
          <a:ext cx="3407536" cy="6924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3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 鮮 </a:t>
          </a:r>
          <a:r>
            <a:rPr lang="zh-TW" altLang="en-US" sz="2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3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4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8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9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0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1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2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3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4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5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6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7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8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29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30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31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32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33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4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5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6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7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8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39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0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1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2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3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4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5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6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21</xdr:row>
      <xdr:rowOff>0</xdr:rowOff>
    </xdr:from>
    <xdr:ext cx="63500" cy="76200"/>
    <xdr:sp macro="" textlink="">
      <xdr:nvSpPr>
        <xdr:cNvPr id="47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527304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48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49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0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1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2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3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4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5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6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7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8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59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0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1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2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4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5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6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7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8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69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0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1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2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3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4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75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76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77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79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80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81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82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3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4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5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6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7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88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74930</xdr:colOff>
      <xdr:row>17</xdr:row>
      <xdr:rowOff>236220</xdr:rowOff>
    </xdr:from>
    <xdr:ext cx="63500" cy="76200"/>
    <xdr:sp macro="" textlink="">
      <xdr:nvSpPr>
        <xdr:cNvPr id="89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3641090" y="46558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0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1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2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3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4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5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96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97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98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99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00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01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02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03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4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5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6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7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8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09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10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1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2" name="Text Box 7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3" name="Text Box 77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4" name="Text Box 77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5" name="Text Box 77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6" name="Text Box 77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17" name="Text Box 77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227330</xdr:colOff>
      <xdr:row>18</xdr:row>
      <xdr:rowOff>76200</xdr:rowOff>
    </xdr:from>
    <xdr:ext cx="63500" cy="76200"/>
    <xdr:sp macro="" textlink="">
      <xdr:nvSpPr>
        <xdr:cNvPr id="118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1450" y="4800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19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0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1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2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3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24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74930</xdr:colOff>
      <xdr:row>17</xdr:row>
      <xdr:rowOff>236220</xdr:rowOff>
    </xdr:from>
    <xdr:ext cx="63500" cy="76200"/>
    <xdr:sp macro="" textlink="">
      <xdr:nvSpPr>
        <xdr:cNvPr id="125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3641090" y="46558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26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27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28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29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30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31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32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3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4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5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6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7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8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234950</xdr:colOff>
      <xdr:row>17</xdr:row>
      <xdr:rowOff>0</xdr:rowOff>
    </xdr:from>
    <xdr:ext cx="63500" cy="76200"/>
    <xdr:sp macro="" textlink="">
      <xdr:nvSpPr>
        <xdr:cNvPr id="139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38011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0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1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2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3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4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5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17</xdr:row>
      <xdr:rowOff>0</xdr:rowOff>
    </xdr:from>
    <xdr:ext cx="63500" cy="76200"/>
    <xdr:sp macro="" textlink="">
      <xdr:nvSpPr>
        <xdr:cNvPr id="146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47701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47" name="Text Box 77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48" name="Text Box 7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49" name="Text Box 77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50" name="Text Box 77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51" name="Text Box 77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52" name="Text Box 77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234950</xdr:colOff>
      <xdr:row>17</xdr:row>
      <xdr:rowOff>0</xdr:rowOff>
    </xdr:from>
    <xdr:ext cx="63500" cy="76200"/>
    <xdr:sp macro="" textlink="">
      <xdr:nvSpPr>
        <xdr:cNvPr id="153" name="Text Box 77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2719070" y="4419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227330</xdr:colOff>
      <xdr:row>18</xdr:row>
      <xdr:rowOff>76200</xdr:rowOff>
    </xdr:from>
    <xdr:ext cx="63500" cy="76200"/>
    <xdr:sp macro="" textlink="">
      <xdr:nvSpPr>
        <xdr:cNvPr id="154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1450" y="4800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5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6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7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8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59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0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1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2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3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4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5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6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7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8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69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0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1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2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3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4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5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6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7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8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79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80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81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31</xdr:row>
      <xdr:rowOff>0</xdr:rowOff>
    </xdr:from>
    <xdr:to>
      <xdr:col>4</xdr:col>
      <xdr:colOff>298450</xdr:colOff>
      <xdr:row>31</xdr:row>
      <xdr:rowOff>76200</xdr:rowOff>
    </xdr:to>
    <xdr:sp macro="" textlink="">
      <xdr:nvSpPr>
        <xdr:cNvPr id="182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72999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3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4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5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6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7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8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41</xdr:row>
      <xdr:rowOff>0</xdr:rowOff>
    </xdr:from>
    <xdr:to>
      <xdr:col>4</xdr:col>
      <xdr:colOff>298450</xdr:colOff>
      <xdr:row>41</xdr:row>
      <xdr:rowOff>76200</xdr:rowOff>
    </xdr:to>
    <xdr:sp macro="" textlink="">
      <xdr:nvSpPr>
        <xdr:cNvPr id="189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94716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0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1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2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3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4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5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6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7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8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199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0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1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2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3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4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5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6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7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8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09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0" name="Text Box 77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1" name="Text Box 77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2" name="Text Box 77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3" name="Text Box 77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4" name="Text Box 7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5" name="Text Box 77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234950</xdr:colOff>
      <xdr:row>27</xdr:row>
      <xdr:rowOff>0</xdr:rowOff>
    </xdr:from>
    <xdr:to>
      <xdr:col>4</xdr:col>
      <xdr:colOff>298450</xdr:colOff>
      <xdr:row>27</xdr:row>
      <xdr:rowOff>76200</xdr:rowOff>
    </xdr:to>
    <xdr:sp macro="" textlink="">
      <xdr:nvSpPr>
        <xdr:cNvPr id="216" name="Text Box 77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477010" y="64389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227330</xdr:colOff>
      <xdr:row>18</xdr:row>
      <xdr:rowOff>76200</xdr:rowOff>
    </xdr:from>
    <xdr:ext cx="63500" cy="76200"/>
    <xdr:sp macro="" textlink="">
      <xdr:nvSpPr>
        <xdr:cNvPr id="217" name="Text Box 77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2711450" y="4800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22</xdr:row>
      <xdr:rowOff>39306</xdr:rowOff>
    </xdr:from>
    <xdr:to>
      <xdr:col>3</xdr:col>
      <xdr:colOff>1343025</xdr:colOff>
      <xdr:row>22</xdr:row>
      <xdr:rowOff>417243</xdr:rowOff>
    </xdr:to>
    <xdr:pic>
      <xdr:nvPicPr>
        <xdr:cNvPr id="2" name="圖片 1" descr="happy Mid Autumn Festiv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190000"/>
                  </a14:imgEffect>
                  <a14:imgEffect>
                    <a14:brightnessContrast bright="-1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8554656"/>
          <a:ext cx="1057275" cy="377937"/>
        </a:xfrm>
        <a:prstGeom prst="rect">
          <a:avLst/>
        </a:prstGeom>
        <a:pattFill prst="pct5">
          <a:fgClr>
            <a:schemeClr val="bg1"/>
          </a:fgClr>
          <a:bgClr>
            <a:schemeClr val="bg1"/>
          </a:bgClr>
        </a:pattFill>
        <a:effectLst>
          <a:reflection endPos="65000" dist="50800" dir="5400000" sy="-100000" algn="bl" rotWithShape="0"/>
        </a:effec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Y72"/>
  <sheetViews>
    <sheetView tabSelected="1" view="pageBreakPreview" zoomScaleNormal="100" zoomScaleSheetLayoutView="100" workbookViewId="0">
      <selection activeCell="D46" sqref="D46:D47"/>
    </sheetView>
  </sheetViews>
  <sheetFormatPr defaultColWidth="8.875" defaultRowHeight="21"/>
  <cols>
    <col min="1" max="1" width="2" style="1" customWidth="1"/>
    <col min="2" max="2" width="4" style="1" customWidth="1"/>
    <col min="3" max="3" width="2.25" style="1" customWidth="1"/>
    <col min="4" max="4" width="9.875" style="1" customWidth="1"/>
    <col min="5" max="5" width="18.125" style="1" customWidth="1"/>
    <col min="6" max="6" width="15.75" style="1" customWidth="1"/>
    <col min="7" max="7" width="15.625" style="1" customWidth="1"/>
    <col min="8" max="8" width="4" style="1" customWidth="1"/>
    <col min="9" max="9" width="12" style="1" customWidth="1"/>
    <col min="10" max="14" width="2.75" style="1" customWidth="1"/>
    <col min="15" max="15" width="3.5" style="1" customWidth="1"/>
    <col min="16" max="16" width="2.25" style="1" customWidth="1"/>
    <col min="17" max="17" width="1.375" style="1" customWidth="1"/>
    <col min="18" max="18" width="1.625" style="1" customWidth="1"/>
    <col min="19" max="16384" width="8.875" style="1"/>
  </cols>
  <sheetData>
    <row r="1" spans="2:25" ht="4.9000000000000004" customHeight="1"/>
    <row r="2" spans="2:25" ht="87.6" customHeight="1" thickBot="1"/>
    <row r="3" spans="2:25" ht="30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10" t="s">
        <v>11</v>
      </c>
      <c r="O3" s="11" t="s">
        <v>12</v>
      </c>
      <c r="P3" s="12" t="s">
        <v>13</v>
      </c>
    </row>
    <row r="4" spans="2:25" ht="19.149999999999999" customHeight="1">
      <c r="B4" s="264">
        <v>43707</v>
      </c>
      <c r="C4" s="265" t="s">
        <v>14</v>
      </c>
      <c r="D4" s="13" t="s">
        <v>15</v>
      </c>
      <c r="E4" s="14" t="s">
        <v>16</v>
      </c>
      <c r="F4" s="15" t="s">
        <v>17</v>
      </c>
      <c r="G4" s="15" t="s">
        <v>18</v>
      </c>
      <c r="H4" s="266" t="s">
        <v>19</v>
      </c>
      <c r="I4" s="16" t="s">
        <v>20</v>
      </c>
      <c r="J4" s="268">
        <v>5.4</v>
      </c>
      <c r="K4" s="268">
        <v>2.5</v>
      </c>
      <c r="L4" s="258">
        <v>2</v>
      </c>
      <c r="M4" s="258">
        <v>2.4</v>
      </c>
      <c r="N4" s="259"/>
      <c r="O4" s="260">
        <f>J4*70+K4*75+L4*25+M4*45</f>
        <v>723.5</v>
      </c>
      <c r="P4" s="261" t="s">
        <v>21</v>
      </c>
      <c r="Q4" s="17"/>
      <c r="R4" s="18"/>
      <c r="S4" s="18"/>
      <c r="T4" s="18"/>
      <c r="U4" s="18"/>
    </row>
    <row r="5" spans="2:25" ht="10.15" customHeight="1" thickBot="1">
      <c r="B5" s="186"/>
      <c r="C5" s="188"/>
      <c r="D5" s="19"/>
      <c r="E5" s="19" t="s">
        <v>22</v>
      </c>
      <c r="F5" s="20" t="s">
        <v>23</v>
      </c>
      <c r="G5" s="20" t="s">
        <v>24</v>
      </c>
      <c r="H5" s="267"/>
      <c r="I5" s="21" t="s">
        <v>25</v>
      </c>
      <c r="J5" s="208"/>
      <c r="K5" s="208"/>
      <c r="L5" s="209"/>
      <c r="M5" s="209"/>
      <c r="N5" s="168"/>
      <c r="O5" s="170"/>
      <c r="P5" s="172"/>
      <c r="Q5" s="17"/>
      <c r="R5" s="18"/>
      <c r="S5" s="18"/>
      <c r="T5" s="18"/>
      <c r="U5" s="18"/>
    </row>
    <row r="6" spans="2:25" ht="24" customHeight="1" thickTop="1">
      <c r="B6" s="173">
        <v>43710</v>
      </c>
      <c r="C6" s="175" t="s">
        <v>26</v>
      </c>
      <c r="D6" s="22" t="s">
        <v>27</v>
      </c>
      <c r="E6" s="23" t="s">
        <v>28</v>
      </c>
      <c r="F6" s="22" t="s">
        <v>29</v>
      </c>
      <c r="G6" s="22" t="s">
        <v>30</v>
      </c>
      <c r="H6" s="262" t="s">
        <v>31</v>
      </c>
      <c r="I6" s="24" t="s">
        <v>32</v>
      </c>
      <c r="J6" s="181">
        <v>5.2</v>
      </c>
      <c r="K6" s="181">
        <v>2.5</v>
      </c>
      <c r="L6" s="159">
        <v>2</v>
      </c>
      <c r="M6" s="159">
        <v>2.2999999999999998</v>
      </c>
      <c r="N6" s="161"/>
      <c r="O6" s="163">
        <f>J6*70+K6*75+L6*25+M6*45</f>
        <v>705</v>
      </c>
      <c r="P6" s="165" t="s">
        <v>33</v>
      </c>
      <c r="Q6" s="17"/>
      <c r="R6" s="17"/>
      <c r="S6" s="17"/>
      <c r="T6" s="18"/>
      <c r="U6" s="18"/>
    </row>
    <row r="7" spans="2:25" ht="10.15" customHeight="1">
      <c r="B7" s="202"/>
      <c r="C7" s="203"/>
      <c r="D7" s="25"/>
      <c r="E7" s="26" t="s">
        <v>34</v>
      </c>
      <c r="F7" s="27" t="s">
        <v>35</v>
      </c>
      <c r="G7" s="27" t="s">
        <v>36</v>
      </c>
      <c r="H7" s="263"/>
      <c r="I7" s="27" t="s">
        <v>37</v>
      </c>
      <c r="J7" s="192"/>
      <c r="K7" s="192"/>
      <c r="L7" s="194"/>
      <c r="M7" s="194"/>
      <c r="N7" s="168"/>
      <c r="O7" s="170"/>
      <c r="P7" s="172"/>
      <c r="Q7" s="17"/>
      <c r="R7" s="17"/>
      <c r="S7" s="17"/>
      <c r="T7" s="18"/>
      <c r="U7" s="18"/>
    </row>
    <row r="8" spans="2:25" ht="24" customHeight="1">
      <c r="B8" s="185">
        <v>43711</v>
      </c>
      <c r="C8" s="195" t="s">
        <v>38</v>
      </c>
      <c r="D8" s="28" t="s">
        <v>39</v>
      </c>
      <c r="E8" s="29" t="s">
        <v>40</v>
      </c>
      <c r="F8" s="30" t="s">
        <v>41</v>
      </c>
      <c r="G8" s="30" t="s">
        <v>42</v>
      </c>
      <c r="H8" s="256" t="s">
        <v>43</v>
      </c>
      <c r="I8" s="30" t="s">
        <v>44</v>
      </c>
      <c r="J8" s="191">
        <v>5.4</v>
      </c>
      <c r="K8" s="191">
        <v>2</v>
      </c>
      <c r="L8" s="193">
        <v>2.2000000000000002</v>
      </c>
      <c r="M8" s="193">
        <v>2.2000000000000002</v>
      </c>
      <c r="N8" s="167" t="s">
        <v>45</v>
      </c>
      <c r="O8" s="169">
        <f>J8*70+K8*75+L8*25+M8*45</f>
        <v>682</v>
      </c>
      <c r="P8" s="171" t="s">
        <v>46</v>
      </c>
      <c r="Q8" s="17"/>
      <c r="R8" s="17"/>
      <c r="S8" s="17"/>
      <c r="T8" s="18"/>
      <c r="U8" s="18"/>
      <c r="Y8" s="31"/>
    </row>
    <row r="9" spans="2:25" ht="10.15" customHeight="1">
      <c r="B9" s="202"/>
      <c r="C9" s="203"/>
      <c r="D9" s="32"/>
      <c r="E9" s="33" t="s">
        <v>47</v>
      </c>
      <c r="F9" s="34" t="s">
        <v>48</v>
      </c>
      <c r="G9" s="34" t="s">
        <v>49</v>
      </c>
      <c r="H9" s="257"/>
      <c r="I9" s="27" t="s">
        <v>50</v>
      </c>
      <c r="J9" s="233"/>
      <c r="K9" s="233"/>
      <c r="L9" s="231"/>
      <c r="M9" s="231"/>
      <c r="N9" s="226"/>
      <c r="O9" s="219"/>
      <c r="P9" s="253"/>
      <c r="Q9" s="17"/>
      <c r="R9" s="17"/>
      <c r="S9" s="17"/>
      <c r="T9" s="18"/>
      <c r="U9" s="18"/>
    </row>
    <row r="10" spans="2:25" ht="24" customHeight="1">
      <c r="B10" s="185">
        <v>43712</v>
      </c>
      <c r="C10" s="195" t="s">
        <v>51</v>
      </c>
      <c r="D10" s="198" t="s">
        <v>52</v>
      </c>
      <c r="E10" s="29" t="s">
        <v>53</v>
      </c>
      <c r="F10" s="30" t="s">
        <v>54</v>
      </c>
      <c r="G10" s="30" t="s">
        <v>55</v>
      </c>
      <c r="H10" s="254" t="s">
        <v>56</v>
      </c>
      <c r="I10" s="35" t="s">
        <v>57</v>
      </c>
      <c r="J10" s="191">
        <v>5.4</v>
      </c>
      <c r="K10" s="191">
        <v>2</v>
      </c>
      <c r="L10" s="193">
        <v>2</v>
      </c>
      <c r="M10" s="193">
        <v>2.5</v>
      </c>
      <c r="N10" s="167"/>
      <c r="O10" s="251">
        <f t="shared" ref="O10" si="0">J10*70+K10*75+L10*25+M10*45</f>
        <v>690.5</v>
      </c>
      <c r="P10" s="252" t="s">
        <v>58</v>
      </c>
      <c r="Q10" s="17"/>
      <c r="R10" s="17"/>
      <c r="S10" s="17"/>
      <c r="T10" s="18"/>
      <c r="U10" s="18"/>
    </row>
    <row r="11" spans="2:25" ht="10.15" customHeight="1">
      <c r="B11" s="186"/>
      <c r="C11" s="197"/>
      <c r="D11" s="199"/>
      <c r="E11" s="26" t="s">
        <v>59</v>
      </c>
      <c r="F11" s="27" t="s">
        <v>60</v>
      </c>
      <c r="G11" s="27" t="s">
        <v>61</v>
      </c>
      <c r="H11" s="255"/>
      <c r="I11" s="27" t="s">
        <v>62</v>
      </c>
      <c r="J11" s="192"/>
      <c r="K11" s="192"/>
      <c r="L11" s="194"/>
      <c r="M11" s="194"/>
      <c r="N11" s="168"/>
      <c r="O11" s="219"/>
      <c r="P11" s="206"/>
      <c r="Q11" s="17"/>
      <c r="R11" s="17"/>
      <c r="S11" s="17"/>
      <c r="T11" s="18"/>
      <c r="U11" s="18"/>
    </row>
    <row r="12" spans="2:25" ht="24" customHeight="1">
      <c r="B12" s="185">
        <v>43713</v>
      </c>
      <c r="C12" s="195" t="s">
        <v>63</v>
      </c>
      <c r="D12" s="36" t="s">
        <v>39</v>
      </c>
      <c r="E12" s="29" t="s">
        <v>64</v>
      </c>
      <c r="F12" s="37" t="s">
        <v>65</v>
      </c>
      <c r="G12" s="37" t="s">
        <v>66</v>
      </c>
      <c r="H12" s="189" t="s">
        <v>43</v>
      </c>
      <c r="I12" s="30" t="s">
        <v>67</v>
      </c>
      <c r="J12" s="191">
        <v>5.4</v>
      </c>
      <c r="K12" s="191">
        <v>2</v>
      </c>
      <c r="L12" s="193">
        <v>2</v>
      </c>
      <c r="M12" s="193">
        <v>2.2000000000000002</v>
      </c>
      <c r="N12" s="210" t="s">
        <v>45</v>
      </c>
      <c r="O12" s="183">
        <f>J12*70+K12*75+L12*25+M12*45</f>
        <v>677</v>
      </c>
      <c r="P12" s="171" t="s">
        <v>68</v>
      </c>
      <c r="Q12" s="17"/>
      <c r="R12" s="17"/>
      <c r="S12" s="17"/>
      <c r="T12" s="18"/>
      <c r="U12" s="18" t="s">
        <v>69</v>
      </c>
    </row>
    <row r="13" spans="2:25" ht="10.15" customHeight="1">
      <c r="B13" s="186"/>
      <c r="C13" s="188"/>
      <c r="D13" s="36"/>
      <c r="E13" s="33" t="s">
        <v>70</v>
      </c>
      <c r="F13" s="38" t="s">
        <v>71</v>
      </c>
      <c r="G13" s="38" t="s">
        <v>72</v>
      </c>
      <c r="H13" s="190"/>
      <c r="I13" s="27" t="s">
        <v>73</v>
      </c>
      <c r="J13" s="192"/>
      <c r="K13" s="192"/>
      <c r="L13" s="194"/>
      <c r="M13" s="194"/>
      <c r="N13" s="242"/>
      <c r="O13" s="184"/>
      <c r="P13" s="172"/>
      <c r="Q13" s="17"/>
      <c r="R13" s="17"/>
      <c r="S13" s="17"/>
      <c r="T13" s="18"/>
      <c r="U13" s="18"/>
    </row>
    <row r="14" spans="2:25" ht="19.149999999999999" customHeight="1">
      <c r="B14" s="243">
        <v>43714</v>
      </c>
      <c r="C14" s="245" t="s">
        <v>74</v>
      </c>
      <c r="D14" s="39" t="s">
        <v>75</v>
      </c>
      <c r="E14" s="40" t="s">
        <v>76</v>
      </c>
      <c r="F14" s="41" t="s">
        <v>77</v>
      </c>
      <c r="G14" s="40" t="s">
        <v>78</v>
      </c>
      <c r="H14" s="247" t="s">
        <v>79</v>
      </c>
      <c r="I14" s="42" t="s">
        <v>80</v>
      </c>
      <c r="J14" s="249">
        <v>5.4</v>
      </c>
      <c r="K14" s="249">
        <v>2</v>
      </c>
      <c r="L14" s="234">
        <v>2</v>
      </c>
      <c r="M14" s="234">
        <v>2.2000000000000002</v>
      </c>
      <c r="N14" s="236"/>
      <c r="O14" s="238">
        <f>J14*70+K14*75+L14*25+M14*45</f>
        <v>677</v>
      </c>
      <c r="P14" s="240" t="s">
        <v>58</v>
      </c>
      <c r="Q14" s="17"/>
      <c r="R14" s="18"/>
      <c r="S14" s="18"/>
      <c r="T14" s="18"/>
      <c r="U14" s="18"/>
    </row>
    <row r="15" spans="2:25" ht="10.15" customHeight="1" thickBot="1">
      <c r="B15" s="244"/>
      <c r="C15" s="246"/>
      <c r="D15" s="43" t="s">
        <v>81</v>
      </c>
      <c r="E15" s="43" t="s">
        <v>82</v>
      </c>
      <c r="F15" s="44" t="s">
        <v>83</v>
      </c>
      <c r="G15" s="43" t="s">
        <v>84</v>
      </c>
      <c r="H15" s="248"/>
      <c r="I15" s="45" t="s">
        <v>85</v>
      </c>
      <c r="J15" s="250"/>
      <c r="K15" s="250"/>
      <c r="L15" s="235"/>
      <c r="M15" s="235"/>
      <c r="N15" s="237"/>
      <c r="O15" s="239"/>
      <c r="P15" s="241"/>
      <c r="Q15" s="17"/>
      <c r="R15" s="18"/>
      <c r="S15" s="18"/>
      <c r="T15" s="18"/>
      <c r="U15" s="18"/>
    </row>
    <row r="16" spans="2:25" ht="24" customHeight="1" thickTop="1">
      <c r="B16" s="186">
        <v>43717</v>
      </c>
      <c r="C16" s="188" t="s">
        <v>86</v>
      </c>
      <c r="D16" s="177" t="s">
        <v>39</v>
      </c>
      <c r="E16" s="23" t="s">
        <v>87</v>
      </c>
      <c r="F16" s="46" t="s">
        <v>88</v>
      </c>
      <c r="G16" s="23" t="s">
        <v>89</v>
      </c>
      <c r="H16" s="179" t="s">
        <v>31</v>
      </c>
      <c r="I16" s="47" t="s">
        <v>90</v>
      </c>
      <c r="J16" s="192">
        <v>5.4</v>
      </c>
      <c r="K16" s="192">
        <v>2</v>
      </c>
      <c r="L16" s="194">
        <v>2</v>
      </c>
      <c r="M16" s="194">
        <v>2.2000000000000002</v>
      </c>
      <c r="N16" s="168"/>
      <c r="O16" s="170">
        <f>J16*70+K16*75+L16*25+M16*45</f>
        <v>677</v>
      </c>
      <c r="P16" s="172" t="s">
        <v>68</v>
      </c>
      <c r="Q16" s="17"/>
      <c r="R16" s="18"/>
      <c r="S16" s="18"/>
      <c r="T16" s="18"/>
      <c r="U16" s="18"/>
    </row>
    <row r="17" spans="2:24" ht="10.15" customHeight="1">
      <c r="B17" s="202"/>
      <c r="C17" s="203"/>
      <c r="D17" s="204"/>
      <c r="E17" s="26" t="s">
        <v>91</v>
      </c>
      <c r="F17" s="26" t="s">
        <v>92</v>
      </c>
      <c r="G17" s="26" t="s">
        <v>93</v>
      </c>
      <c r="H17" s="222"/>
      <c r="I17" s="48" t="s">
        <v>94</v>
      </c>
      <c r="J17" s="233"/>
      <c r="K17" s="192"/>
      <c r="L17" s="194"/>
      <c r="M17" s="194"/>
      <c r="N17" s="168"/>
      <c r="O17" s="170"/>
      <c r="P17" s="172"/>
      <c r="Q17" s="17"/>
      <c r="R17" s="18"/>
      <c r="S17" s="18"/>
      <c r="T17" s="18"/>
      <c r="U17" s="18"/>
    </row>
    <row r="18" spans="2:24" ht="24" customHeight="1">
      <c r="B18" s="185">
        <v>43718</v>
      </c>
      <c r="C18" s="195" t="s">
        <v>38</v>
      </c>
      <c r="D18" s="49" t="s">
        <v>95</v>
      </c>
      <c r="E18" s="37" t="s">
        <v>96</v>
      </c>
      <c r="F18" s="29" t="s">
        <v>97</v>
      </c>
      <c r="G18" s="50" t="s">
        <v>98</v>
      </c>
      <c r="H18" s="215" t="s">
        <v>43</v>
      </c>
      <c r="I18" s="51" t="s">
        <v>99</v>
      </c>
      <c r="J18" s="191">
        <v>5.2</v>
      </c>
      <c r="K18" s="191">
        <v>2</v>
      </c>
      <c r="L18" s="193">
        <v>2.2000000000000002</v>
      </c>
      <c r="M18" s="193">
        <v>2.2000000000000002</v>
      </c>
      <c r="N18" s="167" t="s">
        <v>100</v>
      </c>
      <c r="O18" s="169">
        <f>J18*70+K18*75+L18*25+M18*45</f>
        <v>668</v>
      </c>
      <c r="P18" s="171" t="s">
        <v>101</v>
      </c>
      <c r="Q18" s="17"/>
      <c r="R18" s="18"/>
      <c r="S18" s="18"/>
      <c r="T18" s="18"/>
      <c r="U18" s="18"/>
    </row>
    <row r="19" spans="2:24" ht="10.15" customHeight="1">
      <c r="B19" s="202"/>
      <c r="C19" s="203"/>
      <c r="D19" s="52"/>
      <c r="E19" s="53" t="s">
        <v>102</v>
      </c>
      <c r="F19" s="33" t="s">
        <v>103</v>
      </c>
      <c r="G19" s="54" t="s">
        <v>104</v>
      </c>
      <c r="H19" s="232"/>
      <c r="I19" s="27" t="s">
        <v>105</v>
      </c>
      <c r="J19" s="233"/>
      <c r="K19" s="233"/>
      <c r="L19" s="231"/>
      <c r="M19" s="231"/>
      <c r="N19" s="226"/>
      <c r="O19" s="219"/>
      <c r="P19" s="206"/>
      <c r="Q19" s="17"/>
      <c r="R19" s="18"/>
      <c r="S19" s="18"/>
      <c r="T19" s="18"/>
      <c r="U19" s="18"/>
    </row>
    <row r="20" spans="2:24" ht="24" customHeight="1">
      <c r="B20" s="185">
        <v>43719</v>
      </c>
      <c r="C20" s="195" t="s">
        <v>106</v>
      </c>
      <c r="D20" s="198" t="s">
        <v>107</v>
      </c>
      <c r="E20" s="29" t="s">
        <v>108</v>
      </c>
      <c r="F20" s="55" t="s">
        <v>109</v>
      </c>
      <c r="G20" s="29" t="s">
        <v>110</v>
      </c>
      <c r="H20" s="189" t="s">
        <v>111</v>
      </c>
      <c r="I20" s="37" t="s">
        <v>112</v>
      </c>
      <c r="J20" s="191">
        <v>5.4</v>
      </c>
      <c r="K20" s="191">
        <v>2</v>
      </c>
      <c r="L20" s="193">
        <v>2</v>
      </c>
      <c r="M20" s="193">
        <v>2.5</v>
      </c>
      <c r="N20" s="167"/>
      <c r="O20" s="169">
        <f t="shared" ref="O20:O22" si="1">J20*70+K20*75+L20*25+M20*45</f>
        <v>690.5</v>
      </c>
      <c r="P20" s="171" t="s">
        <v>113</v>
      </c>
      <c r="Q20" s="17"/>
      <c r="R20" s="18"/>
      <c r="S20" s="18"/>
      <c r="T20" s="18"/>
      <c r="U20" s="18"/>
    </row>
    <row r="21" spans="2:24" ht="10.15" customHeight="1">
      <c r="B21" s="186"/>
      <c r="C21" s="197"/>
      <c r="D21" s="199"/>
      <c r="E21" s="26" t="s">
        <v>114</v>
      </c>
      <c r="F21" s="56" t="s">
        <v>115</v>
      </c>
      <c r="G21" s="33" t="s">
        <v>116</v>
      </c>
      <c r="H21" s="190"/>
      <c r="I21" s="33" t="s">
        <v>117</v>
      </c>
      <c r="J21" s="192"/>
      <c r="K21" s="192"/>
      <c r="L21" s="194"/>
      <c r="M21" s="194"/>
      <c r="N21" s="168"/>
      <c r="O21" s="219"/>
      <c r="P21" s="206"/>
      <c r="Q21" s="17"/>
      <c r="R21" s="18"/>
      <c r="S21" s="18"/>
      <c r="T21" s="18"/>
      <c r="U21" s="18"/>
    </row>
    <row r="22" spans="2:24" ht="24" customHeight="1">
      <c r="B22" s="185">
        <v>43720</v>
      </c>
      <c r="C22" s="195" t="s">
        <v>118</v>
      </c>
      <c r="D22" s="36" t="s">
        <v>119</v>
      </c>
      <c r="E22" s="57" t="s">
        <v>120</v>
      </c>
      <c r="F22" s="37" t="s">
        <v>121</v>
      </c>
      <c r="G22" s="37" t="s">
        <v>122</v>
      </c>
      <c r="H22" s="189" t="s">
        <v>123</v>
      </c>
      <c r="I22" s="58" t="s">
        <v>124</v>
      </c>
      <c r="J22" s="191">
        <v>5.4</v>
      </c>
      <c r="K22" s="191">
        <v>2</v>
      </c>
      <c r="L22" s="193">
        <v>2</v>
      </c>
      <c r="M22" s="193">
        <v>2.2000000000000002</v>
      </c>
      <c r="N22" s="167" t="s">
        <v>125</v>
      </c>
      <c r="O22" s="169">
        <f t="shared" si="1"/>
        <v>677</v>
      </c>
      <c r="P22" s="227"/>
      <c r="Q22" s="17"/>
      <c r="R22" s="18"/>
      <c r="S22" s="18"/>
      <c r="T22" s="18"/>
      <c r="U22" s="18"/>
    </row>
    <row r="23" spans="2:24" ht="10.15" customHeight="1">
      <c r="B23" s="186"/>
      <c r="C23" s="188"/>
      <c r="D23" s="36"/>
      <c r="E23" s="33" t="s">
        <v>126</v>
      </c>
      <c r="F23" s="38" t="s">
        <v>127</v>
      </c>
      <c r="G23" s="38" t="s">
        <v>128</v>
      </c>
      <c r="H23" s="190"/>
      <c r="I23" s="27" t="s">
        <v>129</v>
      </c>
      <c r="J23" s="192"/>
      <c r="K23" s="192"/>
      <c r="L23" s="194"/>
      <c r="M23" s="194"/>
      <c r="N23" s="226"/>
      <c r="O23" s="219"/>
      <c r="P23" s="228"/>
      <c r="Q23" s="17"/>
      <c r="R23" s="18"/>
      <c r="S23" s="18"/>
      <c r="T23" s="18"/>
      <c r="U23" s="18"/>
    </row>
    <row r="24" spans="2:24" ht="15" customHeight="1">
      <c r="B24" s="185">
        <v>43721</v>
      </c>
      <c r="C24" s="187" t="s">
        <v>130</v>
      </c>
      <c r="D24" s="59"/>
      <c r="E24" s="60" t="s">
        <v>131</v>
      </c>
      <c r="F24" s="61"/>
      <c r="G24" s="61"/>
      <c r="H24" s="215"/>
      <c r="I24" s="62"/>
      <c r="J24" s="191"/>
      <c r="K24" s="191"/>
      <c r="L24" s="193"/>
      <c r="M24" s="193"/>
      <c r="N24" s="167"/>
      <c r="O24" s="170"/>
      <c r="P24" s="172"/>
      <c r="Q24" s="17"/>
      <c r="R24" s="18"/>
      <c r="S24" s="18"/>
      <c r="T24" s="18"/>
      <c r="U24" s="18"/>
      <c r="X24" s="1" t="s">
        <v>132</v>
      </c>
    </row>
    <row r="25" spans="2:24" ht="10.15" customHeight="1" thickBot="1">
      <c r="B25" s="229"/>
      <c r="C25" s="176"/>
      <c r="D25" s="63"/>
      <c r="E25" s="19"/>
      <c r="F25" s="19"/>
      <c r="G25" s="19"/>
      <c r="H25" s="230"/>
      <c r="I25" s="64"/>
      <c r="J25" s="208"/>
      <c r="K25" s="208"/>
      <c r="L25" s="209"/>
      <c r="M25" s="209"/>
      <c r="N25" s="224"/>
      <c r="O25" s="225"/>
      <c r="P25" s="201"/>
      <c r="Q25" s="17"/>
      <c r="R25" s="18"/>
      <c r="S25" s="18"/>
      <c r="T25" s="18"/>
      <c r="U25" s="18"/>
    </row>
    <row r="26" spans="2:24" ht="24" customHeight="1" thickTop="1">
      <c r="B26" s="173">
        <v>43724</v>
      </c>
      <c r="C26" s="175" t="s">
        <v>86</v>
      </c>
      <c r="D26" s="65" t="s">
        <v>133</v>
      </c>
      <c r="E26" s="23" t="s">
        <v>134</v>
      </c>
      <c r="F26" s="23" t="s">
        <v>135</v>
      </c>
      <c r="G26" s="66" t="s">
        <v>136</v>
      </c>
      <c r="H26" s="179" t="s">
        <v>137</v>
      </c>
      <c r="I26" s="24" t="s">
        <v>138</v>
      </c>
      <c r="J26" s="181">
        <v>5.2</v>
      </c>
      <c r="K26" s="181">
        <v>2</v>
      </c>
      <c r="L26" s="159">
        <v>2.4</v>
      </c>
      <c r="M26" s="159">
        <v>2.2000000000000002</v>
      </c>
      <c r="N26" s="223"/>
      <c r="O26" s="163">
        <f>J26*70+K26*75+L26*25+M26*45</f>
        <v>673</v>
      </c>
      <c r="P26" s="165" t="s">
        <v>101</v>
      </c>
      <c r="Q26" s="220"/>
      <c r="R26" s="18"/>
      <c r="S26" s="18"/>
      <c r="T26" s="18"/>
      <c r="U26" s="18"/>
    </row>
    <row r="27" spans="2:24" ht="10.15" customHeight="1">
      <c r="B27" s="202"/>
      <c r="C27" s="203"/>
      <c r="D27" s="25"/>
      <c r="E27" s="26" t="s">
        <v>139</v>
      </c>
      <c r="F27" s="26" t="s">
        <v>140</v>
      </c>
      <c r="G27" s="26" t="s">
        <v>141</v>
      </c>
      <c r="H27" s="205"/>
      <c r="I27" s="67" t="s">
        <v>142</v>
      </c>
      <c r="J27" s="192"/>
      <c r="K27" s="192"/>
      <c r="L27" s="194"/>
      <c r="M27" s="194"/>
      <c r="N27" s="217"/>
      <c r="O27" s="170"/>
      <c r="P27" s="172"/>
      <c r="Q27" s="221"/>
      <c r="R27" s="18"/>
      <c r="S27" s="18"/>
      <c r="T27" s="18"/>
      <c r="U27" s="18"/>
    </row>
    <row r="28" spans="2:24" ht="24" customHeight="1">
      <c r="B28" s="185">
        <v>43725</v>
      </c>
      <c r="C28" s="195" t="s">
        <v>38</v>
      </c>
      <c r="D28" s="49" t="s">
        <v>143</v>
      </c>
      <c r="E28" s="29" t="s">
        <v>144</v>
      </c>
      <c r="F28" s="29" t="s">
        <v>145</v>
      </c>
      <c r="G28" s="29" t="s">
        <v>146</v>
      </c>
      <c r="H28" s="189" t="s">
        <v>43</v>
      </c>
      <c r="I28" s="51" t="s">
        <v>147</v>
      </c>
      <c r="J28" s="191">
        <v>5.2</v>
      </c>
      <c r="K28" s="191">
        <v>2</v>
      </c>
      <c r="L28" s="193">
        <v>2.4</v>
      </c>
      <c r="M28" s="193">
        <v>2.2000000000000002</v>
      </c>
      <c r="N28" s="210" t="s">
        <v>45</v>
      </c>
      <c r="O28" s="169">
        <f>J28*70+K28*75+L28*25+M28*45</f>
        <v>673</v>
      </c>
      <c r="P28" s="171" t="s">
        <v>68</v>
      </c>
      <c r="Q28" s="220"/>
      <c r="R28" s="18"/>
      <c r="S28" s="18"/>
      <c r="T28" s="18"/>
      <c r="U28" s="18"/>
    </row>
    <row r="29" spans="2:24" ht="10.15" customHeight="1">
      <c r="B29" s="186"/>
      <c r="C29" s="203"/>
      <c r="D29" s="52"/>
      <c r="E29" s="33" t="s">
        <v>148</v>
      </c>
      <c r="F29" s="33" t="s">
        <v>149</v>
      </c>
      <c r="G29" s="33" t="s">
        <v>150</v>
      </c>
      <c r="H29" s="222"/>
      <c r="I29" s="27" t="s">
        <v>151</v>
      </c>
      <c r="J29" s="192"/>
      <c r="K29" s="192"/>
      <c r="L29" s="194"/>
      <c r="M29" s="194"/>
      <c r="N29" s="217"/>
      <c r="O29" s="219"/>
      <c r="P29" s="206"/>
      <c r="Q29" s="221"/>
      <c r="R29" s="18"/>
      <c r="S29" s="18"/>
      <c r="T29" s="18"/>
      <c r="U29" s="18"/>
    </row>
    <row r="30" spans="2:24" ht="24" customHeight="1">
      <c r="B30" s="185">
        <v>43726</v>
      </c>
      <c r="C30" s="195" t="s">
        <v>106</v>
      </c>
      <c r="D30" s="198" t="s">
        <v>152</v>
      </c>
      <c r="E30" s="29" t="s">
        <v>153</v>
      </c>
      <c r="F30" s="29" t="s">
        <v>154</v>
      </c>
      <c r="G30" s="37" t="s">
        <v>155</v>
      </c>
      <c r="H30" s="189" t="s">
        <v>156</v>
      </c>
      <c r="I30" s="37" t="s">
        <v>157</v>
      </c>
      <c r="J30" s="191">
        <v>5.4</v>
      </c>
      <c r="K30" s="191">
        <v>2</v>
      </c>
      <c r="L30" s="193">
        <v>2.4</v>
      </c>
      <c r="M30" s="193">
        <v>2.2000000000000002</v>
      </c>
      <c r="N30" s="210"/>
      <c r="O30" s="183">
        <f t="shared" ref="O30" si="2">J30*70+K30*75+L30*25+M30*45</f>
        <v>687</v>
      </c>
      <c r="P30" s="171" t="s">
        <v>68</v>
      </c>
      <c r="Q30" s="213"/>
      <c r="R30" s="18"/>
      <c r="T30" s="18"/>
      <c r="U30" s="18"/>
    </row>
    <row r="31" spans="2:24" ht="10.15" customHeight="1">
      <c r="B31" s="186"/>
      <c r="C31" s="197"/>
      <c r="D31" s="199"/>
      <c r="E31" s="26" t="s">
        <v>158</v>
      </c>
      <c r="F31" s="26" t="s">
        <v>159</v>
      </c>
      <c r="G31" s="38" t="s">
        <v>160</v>
      </c>
      <c r="H31" s="190"/>
      <c r="I31" s="33" t="s">
        <v>161</v>
      </c>
      <c r="J31" s="192"/>
      <c r="K31" s="192"/>
      <c r="L31" s="194"/>
      <c r="M31" s="194"/>
      <c r="N31" s="217"/>
      <c r="O31" s="218"/>
      <c r="P31" s="206"/>
      <c r="Q31" s="214"/>
      <c r="R31" s="18"/>
      <c r="T31" s="18"/>
      <c r="U31" s="18"/>
    </row>
    <row r="32" spans="2:24" ht="24" customHeight="1">
      <c r="B32" s="185">
        <v>43727</v>
      </c>
      <c r="C32" s="195" t="s">
        <v>63</v>
      </c>
      <c r="D32" s="36" t="s">
        <v>39</v>
      </c>
      <c r="E32" s="29" t="s">
        <v>162</v>
      </c>
      <c r="F32" s="29" t="s">
        <v>163</v>
      </c>
      <c r="G32" s="29" t="s">
        <v>164</v>
      </c>
      <c r="H32" s="215" t="s">
        <v>43</v>
      </c>
      <c r="I32" s="68" t="s">
        <v>165</v>
      </c>
      <c r="J32" s="191">
        <v>5</v>
      </c>
      <c r="K32" s="191">
        <v>2.4</v>
      </c>
      <c r="L32" s="193">
        <v>2</v>
      </c>
      <c r="M32" s="193">
        <v>2.5</v>
      </c>
      <c r="N32" s="210" t="s">
        <v>45</v>
      </c>
      <c r="O32" s="183">
        <f t="shared" ref="O32" si="3">J32*70+K32*75+L32*25+M32*45</f>
        <v>692.5</v>
      </c>
      <c r="P32" s="171" t="s">
        <v>68</v>
      </c>
      <c r="Q32" s="18"/>
      <c r="R32" s="18"/>
      <c r="S32" s="18"/>
      <c r="T32" s="18"/>
      <c r="U32" s="18"/>
    </row>
    <row r="33" spans="2:21" ht="10.15" customHeight="1">
      <c r="B33" s="186"/>
      <c r="C33" s="188"/>
      <c r="D33" s="36"/>
      <c r="E33" s="33" t="s">
        <v>166</v>
      </c>
      <c r="F33" s="33" t="s">
        <v>167</v>
      </c>
      <c r="G33" s="33" t="s">
        <v>168</v>
      </c>
      <c r="H33" s="216"/>
      <c r="I33" s="33" t="s">
        <v>169</v>
      </c>
      <c r="J33" s="192"/>
      <c r="K33" s="192"/>
      <c r="L33" s="194"/>
      <c r="M33" s="194"/>
      <c r="N33" s="217"/>
      <c r="O33" s="218"/>
      <c r="P33" s="206"/>
      <c r="Q33" s="18"/>
      <c r="R33" s="18"/>
      <c r="S33" s="18"/>
      <c r="T33" s="18"/>
      <c r="U33" s="18"/>
    </row>
    <row r="34" spans="2:21" ht="24" customHeight="1">
      <c r="B34" s="185">
        <v>43728</v>
      </c>
      <c r="C34" s="187" t="s">
        <v>170</v>
      </c>
      <c r="D34" s="59" t="s">
        <v>171</v>
      </c>
      <c r="E34" s="29" t="s">
        <v>172</v>
      </c>
      <c r="F34" s="29" t="s">
        <v>173</v>
      </c>
      <c r="G34" s="29" t="s">
        <v>174</v>
      </c>
      <c r="H34" s="189" t="s">
        <v>43</v>
      </c>
      <c r="I34" s="62" t="s">
        <v>175</v>
      </c>
      <c r="J34" s="191">
        <v>5.2</v>
      </c>
      <c r="K34" s="191">
        <v>2</v>
      </c>
      <c r="L34" s="193">
        <v>2.4</v>
      </c>
      <c r="M34" s="193">
        <v>2.2000000000000002</v>
      </c>
      <c r="N34" s="210"/>
      <c r="O34" s="183">
        <f>J34*70+K34*75+L34*25+M34*45</f>
        <v>673</v>
      </c>
      <c r="P34" s="171"/>
      <c r="Q34" s="18"/>
      <c r="R34" s="18"/>
      <c r="S34" s="18"/>
      <c r="T34" s="18"/>
      <c r="U34" s="18"/>
    </row>
    <row r="35" spans="2:21" ht="10.15" customHeight="1" thickBot="1">
      <c r="B35" s="174"/>
      <c r="C35" s="176"/>
      <c r="D35" s="63" t="s">
        <v>176</v>
      </c>
      <c r="E35" s="26" t="s">
        <v>177</v>
      </c>
      <c r="F35" s="19" t="s">
        <v>48</v>
      </c>
      <c r="G35" s="19" t="s">
        <v>178</v>
      </c>
      <c r="H35" s="207"/>
      <c r="I35" s="69" t="s">
        <v>179</v>
      </c>
      <c r="J35" s="208"/>
      <c r="K35" s="208"/>
      <c r="L35" s="209"/>
      <c r="M35" s="209"/>
      <c r="N35" s="211"/>
      <c r="O35" s="212"/>
      <c r="P35" s="201"/>
      <c r="Q35" s="18"/>
      <c r="R35" s="18"/>
      <c r="S35" s="18"/>
      <c r="T35" s="18"/>
      <c r="U35" s="18"/>
    </row>
    <row r="36" spans="2:21" ht="24" customHeight="1" thickTop="1">
      <c r="B36" s="173">
        <v>43731</v>
      </c>
      <c r="C36" s="175" t="s">
        <v>86</v>
      </c>
      <c r="D36" s="177" t="s">
        <v>39</v>
      </c>
      <c r="E36" s="23" t="s">
        <v>180</v>
      </c>
      <c r="F36" s="70" t="s">
        <v>181</v>
      </c>
      <c r="G36" s="66" t="s">
        <v>182</v>
      </c>
      <c r="H36" s="179" t="s">
        <v>31</v>
      </c>
      <c r="I36" s="24" t="s">
        <v>183</v>
      </c>
      <c r="J36" s="181">
        <v>5.6</v>
      </c>
      <c r="K36" s="181">
        <v>2</v>
      </c>
      <c r="L36" s="159">
        <v>2</v>
      </c>
      <c r="M36" s="159">
        <v>2.5</v>
      </c>
      <c r="N36" s="161"/>
      <c r="O36" s="200">
        <f>J36*70+K36*75+L36*25+M36*45</f>
        <v>704.5</v>
      </c>
      <c r="P36" s="165" t="s">
        <v>68</v>
      </c>
      <c r="Q36" s="18"/>
      <c r="R36" s="18"/>
      <c r="S36" s="18"/>
      <c r="T36" s="18"/>
      <c r="U36" s="18"/>
    </row>
    <row r="37" spans="2:21" ht="10.15" customHeight="1">
      <c r="B37" s="202"/>
      <c r="C37" s="203"/>
      <c r="D37" s="204"/>
      <c r="E37" s="26" t="s">
        <v>184</v>
      </c>
      <c r="F37" s="38" t="s">
        <v>185</v>
      </c>
      <c r="G37" s="26" t="s">
        <v>186</v>
      </c>
      <c r="H37" s="205"/>
      <c r="I37" s="71" t="s">
        <v>187</v>
      </c>
      <c r="J37" s="192"/>
      <c r="K37" s="192"/>
      <c r="L37" s="194"/>
      <c r="M37" s="194"/>
      <c r="N37" s="168"/>
      <c r="O37" s="184"/>
      <c r="P37" s="172"/>
      <c r="Q37" s="18"/>
      <c r="R37" s="18"/>
      <c r="S37" s="18"/>
      <c r="T37" s="18"/>
      <c r="U37" s="18"/>
    </row>
    <row r="38" spans="2:21" ht="24" customHeight="1">
      <c r="B38" s="185">
        <v>43732</v>
      </c>
      <c r="C38" s="195" t="s">
        <v>188</v>
      </c>
      <c r="D38" s="49" t="s">
        <v>189</v>
      </c>
      <c r="E38" s="72" t="s">
        <v>190</v>
      </c>
      <c r="F38" s="29" t="s">
        <v>191</v>
      </c>
      <c r="G38" s="29" t="s">
        <v>192</v>
      </c>
      <c r="H38" s="189" t="s">
        <v>193</v>
      </c>
      <c r="I38" s="37" t="s">
        <v>194</v>
      </c>
      <c r="J38" s="191">
        <v>5.4</v>
      </c>
      <c r="K38" s="191">
        <v>2</v>
      </c>
      <c r="L38" s="193">
        <v>2.2000000000000002</v>
      </c>
      <c r="M38" s="193">
        <v>2.2000000000000002</v>
      </c>
      <c r="N38" s="167" t="s">
        <v>195</v>
      </c>
      <c r="O38" s="169">
        <f t="shared" ref="O38" si="4">J38*70+K38*75+L38*25+M38*45</f>
        <v>682</v>
      </c>
      <c r="P38" s="171" t="s">
        <v>196</v>
      </c>
      <c r="Q38" s="18"/>
      <c r="R38" s="18"/>
      <c r="S38" s="18"/>
      <c r="T38" s="18"/>
      <c r="U38" s="18"/>
    </row>
    <row r="39" spans="2:21" ht="10.15" customHeight="1">
      <c r="B39" s="186"/>
      <c r="C39" s="197"/>
      <c r="D39" s="52"/>
      <c r="E39" s="73" t="s">
        <v>197</v>
      </c>
      <c r="F39" s="33" t="s">
        <v>198</v>
      </c>
      <c r="G39" s="33" t="s">
        <v>199</v>
      </c>
      <c r="H39" s="190"/>
      <c r="I39" s="33" t="s">
        <v>200</v>
      </c>
      <c r="J39" s="192"/>
      <c r="K39" s="192"/>
      <c r="L39" s="194"/>
      <c r="M39" s="194"/>
      <c r="N39" s="168"/>
      <c r="O39" s="170"/>
      <c r="P39" s="172"/>
      <c r="Q39" s="18"/>
      <c r="R39" s="18"/>
      <c r="S39" s="18"/>
      <c r="T39" s="18"/>
      <c r="U39" s="18"/>
    </row>
    <row r="40" spans="2:21" ht="24" customHeight="1">
      <c r="B40" s="185">
        <v>43733</v>
      </c>
      <c r="C40" s="195" t="s">
        <v>201</v>
      </c>
      <c r="D40" s="198" t="s">
        <v>202</v>
      </c>
      <c r="E40" s="29" t="s">
        <v>203</v>
      </c>
      <c r="F40" s="29" t="s">
        <v>204</v>
      </c>
      <c r="G40" s="29" t="s">
        <v>205</v>
      </c>
      <c r="H40" s="189" t="s">
        <v>206</v>
      </c>
      <c r="I40" s="74" t="s">
        <v>207</v>
      </c>
      <c r="J40" s="191">
        <v>5.4</v>
      </c>
      <c r="K40" s="191">
        <v>2</v>
      </c>
      <c r="L40" s="193">
        <v>2.2000000000000002</v>
      </c>
      <c r="M40" s="193">
        <v>2.2000000000000002</v>
      </c>
      <c r="N40" s="167"/>
      <c r="O40" s="169">
        <f t="shared" ref="O40" si="5">J40*70+K40*75+L40*25+M40*45</f>
        <v>682</v>
      </c>
      <c r="P40" s="171" t="s">
        <v>58</v>
      </c>
      <c r="Q40" s="18"/>
      <c r="R40" s="18"/>
      <c r="S40" s="18"/>
      <c r="T40" s="18"/>
      <c r="U40" s="18"/>
    </row>
    <row r="41" spans="2:21" ht="10.15" customHeight="1">
      <c r="B41" s="186"/>
      <c r="C41" s="197"/>
      <c r="D41" s="199"/>
      <c r="E41" s="38" t="s">
        <v>208</v>
      </c>
      <c r="F41" s="33" t="s">
        <v>209</v>
      </c>
      <c r="G41" s="33" t="s">
        <v>210</v>
      </c>
      <c r="H41" s="190"/>
      <c r="I41" s="54" t="s">
        <v>211</v>
      </c>
      <c r="J41" s="192"/>
      <c r="K41" s="192"/>
      <c r="L41" s="194"/>
      <c r="M41" s="194"/>
      <c r="N41" s="168"/>
      <c r="O41" s="170"/>
      <c r="P41" s="172"/>
      <c r="Q41" s="18"/>
      <c r="R41" s="18"/>
      <c r="S41" s="18"/>
      <c r="T41" s="18"/>
      <c r="U41" s="18"/>
    </row>
    <row r="42" spans="2:21" ht="24" customHeight="1">
      <c r="B42" s="185">
        <v>43734</v>
      </c>
      <c r="C42" s="195" t="s">
        <v>212</v>
      </c>
      <c r="D42" s="36" t="s">
        <v>213</v>
      </c>
      <c r="E42" s="29" t="s">
        <v>214</v>
      </c>
      <c r="F42" s="29" t="s">
        <v>215</v>
      </c>
      <c r="G42" s="29" t="s">
        <v>216</v>
      </c>
      <c r="H42" s="189" t="s">
        <v>79</v>
      </c>
      <c r="I42" s="58" t="s">
        <v>217</v>
      </c>
      <c r="J42" s="191">
        <v>5.6</v>
      </c>
      <c r="K42" s="191">
        <v>2</v>
      </c>
      <c r="L42" s="193">
        <v>2</v>
      </c>
      <c r="M42" s="193">
        <v>2.5</v>
      </c>
      <c r="N42" s="167" t="s">
        <v>218</v>
      </c>
      <c r="O42" s="183">
        <f>J42*70+K42*75+L42*25+M42*45</f>
        <v>704.5</v>
      </c>
      <c r="P42" s="171" t="s">
        <v>58</v>
      </c>
      <c r="Q42" s="18"/>
      <c r="R42" s="18"/>
      <c r="S42" s="18"/>
      <c r="T42" s="18"/>
      <c r="U42" s="18"/>
    </row>
    <row r="43" spans="2:21" ht="10.15" customHeight="1">
      <c r="B43" s="186"/>
      <c r="C43" s="188"/>
      <c r="D43" s="36"/>
      <c r="E43" s="33" t="s">
        <v>219</v>
      </c>
      <c r="F43" s="33" t="s">
        <v>220</v>
      </c>
      <c r="G43" s="33" t="s">
        <v>221</v>
      </c>
      <c r="H43" s="196"/>
      <c r="I43" s="27" t="s">
        <v>222</v>
      </c>
      <c r="J43" s="192"/>
      <c r="K43" s="192"/>
      <c r="L43" s="194"/>
      <c r="M43" s="194"/>
      <c r="N43" s="168"/>
      <c r="O43" s="184"/>
      <c r="P43" s="172"/>
      <c r="Q43" s="18"/>
      <c r="R43" s="18"/>
      <c r="S43" s="18"/>
      <c r="T43" s="18"/>
      <c r="U43" s="18"/>
    </row>
    <row r="44" spans="2:21" ht="24" customHeight="1">
      <c r="B44" s="185">
        <v>43735</v>
      </c>
      <c r="C44" s="187" t="s">
        <v>74</v>
      </c>
      <c r="D44" s="59" t="s">
        <v>223</v>
      </c>
      <c r="E44" s="75" t="s">
        <v>224</v>
      </c>
      <c r="F44" s="29" t="s">
        <v>225</v>
      </c>
      <c r="G44" s="29" t="s">
        <v>226</v>
      </c>
      <c r="H44" s="189" t="s">
        <v>79</v>
      </c>
      <c r="I44" s="62" t="s">
        <v>227</v>
      </c>
      <c r="J44" s="191">
        <v>5.4</v>
      </c>
      <c r="K44" s="191">
        <v>2</v>
      </c>
      <c r="L44" s="193">
        <v>2.2000000000000002</v>
      </c>
      <c r="M44" s="193">
        <v>2.2000000000000002</v>
      </c>
      <c r="N44" s="167"/>
      <c r="O44" s="169">
        <f t="shared" ref="O44" si="6">J44*70+K44*75+L44*25+M44*45</f>
        <v>682</v>
      </c>
      <c r="P44" s="171" t="s">
        <v>58</v>
      </c>
      <c r="Q44" s="18"/>
      <c r="R44" s="18"/>
      <c r="S44" s="18"/>
      <c r="T44" s="18"/>
      <c r="U44" s="18"/>
    </row>
    <row r="45" spans="2:21" ht="10.15" customHeight="1" thickBot="1">
      <c r="B45" s="186"/>
      <c r="C45" s="188"/>
      <c r="D45" s="33" t="s">
        <v>228</v>
      </c>
      <c r="E45" s="38" t="s">
        <v>229</v>
      </c>
      <c r="F45" s="33" t="s">
        <v>230</v>
      </c>
      <c r="G45" s="33" t="s">
        <v>231</v>
      </c>
      <c r="H45" s="190"/>
      <c r="I45" s="64" t="s">
        <v>232</v>
      </c>
      <c r="J45" s="192"/>
      <c r="K45" s="192"/>
      <c r="L45" s="194"/>
      <c r="M45" s="194"/>
      <c r="N45" s="168"/>
      <c r="O45" s="170"/>
      <c r="P45" s="172"/>
      <c r="Q45" s="18"/>
      <c r="R45" s="18"/>
      <c r="S45" s="18"/>
      <c r="T45" s="18"/>
      <c r="U45" s="18"/>
    </row>
    <row r="46" spans="2:21" ht="21" customHeight="1" thickTop="1">
      <c r="B46" s="173">
        <v>43738</v>
      </c>
      <c r="C46" s="175" t="s">
        <v>233</v>
      </c>
      <c r="D46" s="177" t="s">
        <v>234</v>
      </c>
      <c r="E46" s="23" t="s">
        <v>235</v>
      </c>
      <c r="F46" s="46" t="s">
        <v>236</v>
      </c>
      <c r="G46" s="23" t="s">
        <v>237</v>
      </c>
      <c r="H46" s="179" t="s">
        <v>238</v>
      </c>
      <c r="I46" s="47" t="s">
        <v>239</v>
      </c>
      <c r="J46" s="181">
        <v>5.4</v>
      </c>
      <c r="K46" s="181">
        <v>2</v>
      </c>
      <c r="L46" s="159">
        <v>2.2000000000000002</v>
      </c>
      <c r="M46" s="159">
        <v>2.2000000000000002</v>
      </c>
      <c r="N46" s="161"/>
      <c r="O46" s="163">
        <f t="shared" ref="O46" si="7">J46*70+K46*75+L46*25+M46*45</f>
        <v>682</v>
      </c>
      <c r="P46" s="165" t="s">
        <v>58</v>
      </c>
      <c r="Q46" s="18"/>
      <c r="R46" s="18"/>
      <c r="S46" s="18"/>
      <c r="T46" s="18"/>
      <c r="U46" s="18"/>
    </row>
    <row r="47" spans="2:21" ht="10.15" customHeight="1" thickBot="1">
      <c r="B47" s="174"/>
      <c r="C47" s="176"/>
      <c r="D47" s="178"/>
      <c r="E47" s="63" t="s">
        <v>240</v>
      </c>
      <c r="F47" s="63" t="s">
        <v>241</v>
      </c>
      <c r="G47" s="63" t="s">
        <v>242</v>
      </c>
      <c r="H47" s="180"/>
      <c r="I47" s="76" t="s">
        <v>243</v>
      </c>
      <c r="J47" s="182"/>
      <c r="K47" s="182"/>
      <c r="L47" s="160"/>
      <c r="M47" s="160"/>
      <c r="N47" s="162"/>
      <c r="O47" s="164"/>
      <c r="P47" s="166"/>
      <c r="Q47" s="18"/>
      <c r="R47" s="18"/>
      <c r="S47" s="18"/>
      <c r="T47" s="18"/>
      <c r="U47" s="18"/>
    </row>
    <row r="48" spans="2:21" ht="10.15" customHeight="1">
      <c r="B48" s="77" t="s">
        <v>244</v>
      </c>
    </row>
    <row r="49" spans="2:3" ht="10.15" customHeight="1">
      <c r="B49" s="78" t="s">
        <v>245</v>
      </c>
      <c r="C49" s="79"/>
    </row>
    <row r="50" spans="2:3" ht="10.15" customHeight="1">
      <c r="B50" s="80" t="s">
        <v>246</v>
      </c>
      <c r="C50" s="79"/>
    </row>
    <row r="51" spans="2:3" ht="10.15" customHeight="1"/>
    <row r="52" spans="2:3" ht="7.9" customHeight="1"/>
    <row r="53" spans="2:3" ht="9.4" customHeight="1"/>
    <row r="54" spans="2:3" ht="10.15" customHeight="1"/>
    <row r="55" spans="2:3" ht="20.100000000000001" customHeight="1"/>
    <row r="56" spans="2:3" ht="10.15" customHeight="1"/>
    <row r="57" spans="2:3" ht="20.100000000000001" customHeight="1"/>
    <row r="58" spans="2:3" ht="10.15" customHeight="1"/>
    <row r="59" spans="2:3" ht="20.100000000000001" customHeight="1"/>
    <row r="60" spans="2:3" ht="15" customHeight="1"/>
    <row r="61" spans="2:3" ht="20.100000000000001" customHeight="1"/>
    <row r="62" spans="2:3" ht="10.15" customHeight="1"/>
    <row r="63" spans="2:3" ht="20.100000000000001" customHeight="1"/>
    <row r="64" spans="2:3" ht="10.15" customHeight="1"/>
    <row r="65" ht="20.100000000000001" customHeight="1"/>
    <row r="66" ht="10.15" customHeight="1"/>
    <row r="67" ht="20.100000000000001" customHeight="1"/>
    <row r="68" ht="10.15" customHeight="1"/>
    <row r="69" ht="10.5" customHeight="1"/>
    <row r="70" ht="10.5" customHeight="1"/>
    <row r="71" ht="10.5" customHeight="1"/>
    <row r="72" ht="10.5" customHeight="1"/>
  </sheetData>
  <mergeCells count="230"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P8:P9"/>
    <mergeCell ref="B10:B11"/>
    <mergeCell ref="C10:C11"/>
    <mergeCell ref="D10:D11"/>
    <mergeCell ref="H10:H11"/>
    <mergeCell ref="J10:J11"/>
    <mergeCell ref="K10:K11"/>
    <mergeCell ref="P12:P13"/>
    <mergeCell ref="B14:B15"/>
    <mergeCell ref="C14:C15"/>
    <mergeCell ref="H14:H15"/>
    <mergeCell ref="J14:J15"/>
    <mergeCell ref="K14:K15"/>
    <mergeCell ref="L10:L11"/>
    <mergeCell ref="M10:M11"/>
    <mergeCell ref="N10:N11"/>
    <mergeCell ref="O10:O11"/>
    <mergeCell ref="P10:P11"/>
    <mergeCell ref="B12:B13"/>
    <mergeCell ref="C12:C13"/>
    <mergeCell ref="H12:H13"/>
    <mergeCell ref="J12:J13"/>
    <mergeCell ref="K12:K13"/>
    <mergeCell ref="B16:B17"/>
    <mergeCell ref="C16:C17"/>
    <mergeCell ref="D16:D17"/>
    <mergeCell ref="H16:H17"/>
    <mergeCell ref="J16:J17"/>
    <mergeCell ref="L12:L13"/>
    <mergeCell ref="M12:M13"/>
    <mergeCell ref="N12:N13"/>
    <mergeCell ref="O12:O13"/>
    <mergeCell ref="K16:K17"/>
    <mergeCell ref="L16:L17"/>
    <mergeCell ref="M16:M17"/>
    <mergeCell ref="N16:N17"/>
    <mergeCell ref="O16:O17"/>
    <mergeCell ref="P16:P17"/>
    <mergeCell ref="L14:L15"/>
    <mergeCell ref="M14:M15"/>
    <mergeCell ref="N14:N15"/>
    <mergeCell ref="O14:O15"/>
    <mergeCell ref="P14:P15"/>
    <mergeCell ref="M18:M19"/>
    <mergeCell ref="N18:N19"/>
    <mergeCell ref="O18:O19"/>
    <mergeCell ref="P18:P19"/>
    <mergeCell ref="B20:B21"/>
    <mergeCell ref="C20:C21"/>
    <mergeCell ref="D20:D21"/>
    <mergeCell ref="H20:H21"/>
    <mergeCell ref="J20:J21"/>
    <mergeCell ref="K20:K21"/>
    <mergeCell ref="B18:B19"/>
    <mergeCell ref="C18:C19"/>
    <mergeCell ref="H18:H19"/>
    <mergeCell ref="J18:J19"/>
    <mergeCell ref="K18:K19"/>
    <mergeCell ref="L18:L19"/>
    <mergeCell ref="P22:P23"/>
    <mergeCell ref="B24:B25"/>
    <mergeCell ref="C24:C25"/>
    <mergeCell ref="H24:H25"/>
    <mergeCell ref="J24:J25"/>
    <mergeCell ref="K24:K25"/>
    <mergeCell ref="L20:L21"/>
    <mergeCell ref="M20:M21"/>
    <mergeCell ref="N20:N21"/>
    <mergeCell ref="O20:O21"/>
    <mergeCell ref="P20:P21"/>
    <mergeCell ref="B22:B23"/>
    <mergeCell ref="C22:C23"/>
    <mergeCell ref="H22:H23"/>
    <mergeCell ref="J22:J23"/>
    <mergeCell ref="K22:K23"/>
    <mergeCell ref="B26:B27"/>
    <mergeCell ref="C26:C27"/>
    <mergeCell ref="H26:H27"/>
    <mergeCell ref="J26:J27"/>
    <mergeCell ref="K26:K27"/>
    <mergeCell ref="L22:L23"/>
    <mergeCell ref="M22:M23"/>
    <mergeCell ref="N22:N23"/>
    <mergeCell ref="O22:O23"/>
    <mergeCell ref="L26:L27"/>
    <mergeCell ref="M26:M27"/>
    <mergeCell ref="N26:N27"/>
    <mergeCell ref="O26:O27"/>
    <mergeCell ref="P26:P27"/>
    <mergeCell ref="Q26:Q27"/>
    <mergeCell ref="L24:L25"/>
    <mergeCell ref="M24:M25"/>
    <mergeCell ref="N24:N25"/>
    <mergeCell ref="O24:O25"/>
    <mergeCell ref="P24:P25"/>
    <mergeCell ref="M28:M29"/>
    <mergeCell ref="N28:N29"/>
    <mergeCell ref="O28:O29"/>
    <mergeCell ref="P28:P29"/>
    <mergeCell ref="Q28:Q29"/>
    <mergeCell ref="B30:B31"/>
    <mergeCell ref="C30:C31"/>
    <mergeCell ref="D30:D31"/>
    <mergeCell ref="H30:H31"/>
    <mergeCell ref="J30:J31"/>
    <mergeCell ref="B28:B29"/>
    <mergeCell ref="C28:C29"/>
    <mergeCell ref="H28:H29"/>
    <mergeCell ref="J28:J29"/>
    <mergeCell ref="K28:K29"/>
    <mergeCell ref="L28:L29"/>
    <mergeCell ref="Q30:Q31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K30:K31"/>
    <mergeCell ref="L30:L31"/>
    <mergeCell ref="M30:M31"/>
    <mergeCell ref="N30:N31"/>
    <mergeCell ref="O30:O31"/>
    <mergeCell ref="P30:P31"/>
    <mergeCell ref="P32:P33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40:B41"/>
    <mergeCell ref="C40:C41"/>
    <mergeCell ref="D40:D41"/>
    <mergeCell ref="H40:H41"/>
    <mergeCell ref="J40:J41"/>
    <mergeCell ref="K40:K41"/>
    <mergeCell ref="L40:L41"/>
    <mergeCell ref="M40:M41"/>
    <mergeCell ref="N40:N41"/>
    <mergeCell ref="O40:O41"/>
    <mergeCell ref="P40:P41"/>
    <mergeCell ref="B42:B43"/>
    <mergeCell ref="C42:C43"/>
    <mergeCell ref="H42:H43"/>
    <mergeCell ref="J42:J43"/>
    <mergeCell ref="K42:K43"/>
    <mergeCell ref="L42:L43"/>
    <mergeCell ref="M42:M43"/>
    <mergeCell ref="N42:N43"/>
    <mergeCell ref="O42:O43"/>
    <mergeCell ref="P42:P43"/>
    <mergeCell ref="B44:B45"/>
    <mergeCell ref="C44:C45"/>
    <mergeCell ref="H44:H45"/>
    <mergeCell ref="J44:J45"/>
    <mergeCell ref="K44:K45"/>
    <mergeCell ref="L44:L45"/>
    <mergeCell ref="M44:M45"/>
    <mergeCell ref="M46:M47"/>
    <mergeCell ref="N46:N47"/>
    <mergeCell ref="O46:O47"/>
    <mergeCell ref="P46:P47"/>
    <mergeCell ref="N44:N45"/>
    <mergeCell ref="O44:O45"/>
    <mergeCell ref="P44:P45"/>
    <mergeCell ref="B46:B47"/>
    <mergeCell ref="C46:C47"/>
    <mergeCell ref="D46:D47"/>
    <mergeCell ref="H46:H47"/>
    <mergeCell ref="J46:J47"/>
    <mergeCell ref="K46:K47"/>
    <mergeCell ref="L46:L47"/>
  </mergeCells>
  <phoneticPr fontId="3" type="noConversion"/>
  <pageMargins left="0" right="0" top="0" bottom="0" header="0.31496062992125984" footer="0.31496062992125984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Y72"/>
  <sheetViews>
    <sheetView view="pageBreakPreview" zoomScaleNormal="100" zoomScaleSheetLayoutView="100" workbookViewId="0">
      <selection activeCell="E8" sqref="E8"/>
    </sheetView>
  </sheetViews>
  <sheetFormatPr defaultColWidth="8.875" defaultRowHeight="21"/>
  <cols>
    <col min="1" max="1" width="2" style="1" customWidth="1"/>
    <col min="2" max="2" width="4" style="1" customWidth="1"/>
    <col min="3" max="3" width="2.25" style="1" customWidth="1"/>
    <col min="4" max="4" width="9.875" style="1" customWidth="1"/>
    <col min="5" max="5" width="18.125" style="1" customWidth="1"/>
    <col min="6" max="6" width="15.75" style="1" customWidth="1"/>
    <col min="7" max="7" width="15.625" style="1" customWidth="1"/>
    <col min="8" max="8" width="4" style="1" customWidth="1"/>
    <col min="9" max="9" width="12" style="1" customWidth="1"/>
    <col min="10" max="14" width="2.75" style="1" customWidth="1"/>
    <col min="15" max="15" width="3.5" style="1" customWidth="1"/>
    <col min="16" max="16" width="2.25" style="1" customWidth="1"/>
    <col min="17" max="17" width="1.375" style="1" customWidth="1"/>
    <col min="18" max="18" width="1.625" style="1" customWidth="1"/>
    <col min="19" max="16384" width="8.875" style="1"/>
  </cols>
  <sheetData>
    <row r="1" spans="2:25" ht="4.9000000000000004" customHeight="1"/>
    <row r="2" spans="2:25" ht="87.6" customHeight="1" thickBot="1"/>
    <row r="3" spans="2:25" ht="30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10" t="s">
        <v>11</v>
      </c>
      <c r="O3" s="11" t="s">
        <v>12</v>
      </c>
      <c r="P3" s="12" t="s">
        <v>13</v>
      </c>
    </row>
    <row r="4" spans="2:25" ht="19.149999999999999" customHeight="1">
      <c r="B4" s="339">
        <v>43707</v>
      </c>
      <c r="C4" s="340" t="s">
        <v>74</v>
      </c>
      <c r="D4" s="81" t="s">
        <v>247</v>
      </c>
      <c r="E4" s="82" t="s">
        <v>248</v>
      </c>
      <c r="F4" s="82" t="s">
        <v>249</v>
      </c>
      <c r="G4" s="83" t="s">
        <v>250</v>
      </c>
      <c r="H4" s="341" t="s">
        <v>79</v>
      </c>
      <c r="I4" s="84" t="s">
        <v>251</v>
      </c>
      <c r="J4" s="343">
        <v>5.2</v>
      </c>
      <c r="K4" s="343">
        <v>2</v>
      </c>
      <c r="L4" s="336">
        <v>2</v>
      </c>
      <c r="M4" s="336">
        <v>2.4</v>
      </c>
      <c r="N4" s="337"/>
      <c r="O4" s="338">
        <f>J4*70+K4*75+L4*25+M4*45</f>
        <v>672</v>
      </c>
      <c r="P4" s="261" t="s">
        <v>252</v>
      </c>
      <c r="Q4" s="17"/>
      <c r="R4" s="18"/>
      <c r="S4" s="18"/>
      <c r="T4" s="18"/>
      <c r="U4" s="18"/>
    </row>
    <row r="5" spans="2:25" ht="10.15" customHeight="1" thickBot="1">
      <c r="B5" s="292"/>
      <c r="C5" s="294"/>
      <c r="D5" s="85"/>
      <c r="E5" s="86" t="s">
        <v>253</v>
      </c>
      <c r="F5" s="87" t="s">
        <v>254</v>
      </c>
      <c r="G5" s="86" t="s">
        <v>255</v>
      </c>
      <c r="H5" s="342"/>
      <c r="I5" s="88" t="s">
        <v>256</v>
      </c>
      <c r="J5" s="298"/>
      <c r="K5" s="298"/>
      <c r="L5" s="276"/>
      <c r="M5" s="276"/>
      <c r="N5" s="278"/>
      <c r="O5" s="280"/>
      <c r="P5" s="172"/>
      <c r="Q5" s="17"/>
      <c r="R5" s="18"/>
      <c r="S5" s="18"/>
      <c r="T5" s="18"/>
      <c r="U5" s="18"/>
    </row>
    <row r="6" spans="2:25" ht="24" customHeight="1" thickTop="1">
      <c r="B6" s="281">
        <v>43710</v>
      </c>
      <c r="C6" s="283" t="s">
        <v>257</v>
      </c>
      <c r="D6" s="89" t="s">
        <v>258</v>
      </c>
      <c r="E6" s="90" t="s">
        <v>259</v>
      </c>
      <c r="F6" s="90" t="s">
        <v>260</v>
      </c>
      <c r="G6" s="90" t="s">
        <v>261</v>
      </c>
      <c r="H6" s="285" t="s">
        <v>262</v>
      </c>
      <c r="I6" s="91" t="s">
        <v>263</v>
      </c>
      <c r="J6" s="287">
        <v>5.4</v>
      </c>
      <c r="K6" s="287">
        <v>2</v>
      </c>
      <c r="L6" s="269">
        <v>2</v>
      </c>
      <c r="M6" s="269">
        <v>2.4</v>
      </c>
      <c r="N6" s="271"/>
      <c r="O6" s="273">
        <f>J6*70+K6*75+L6*25+M6*45</f>
        <v>686</v>
      </c>
      <c r="P6" s="165" t="s">
        <v>58</v>
      </c>
      <c r="Q6" s="17"/>
      <c r="R6" s="17"/>
      <c r="S6" s="17"/>
      <c r="T6" s="18"/>
      <c r="U6" s="18"/>
    </row>
    <row r="7" spans="2:25" ht="10.15" customHeight="1">
      <c r="B7" s="310"/>
      <c r="C7" s="311"/>
      <c r="D7" s="92"/>
      <c r="E7" s="93" t="s">
        <v>264</v>
      </c>
      <c r="F7" s="94" t="s">
        <v>265</v>
      </c>
      <c r="G7" s="94" t="s">
        <v>266</v>
      </c>
      <c r="H7" s="325"/>
      <c r="I7" s="95" t="s">
        <v>267</v>
      </c>
      <c r="J7" s="314"/>
      <c r="K7" s="314"/>
      <c r="L7" s="304"/>
      <c r="M7" s="304"/>
      <c r="N7" s="278"/>
      <c r="O7" s="280"/>
      <c r="P7" s="172"/>
      <c r="Q7" s="17"/>
      <c r="R7" s="17"/>
      <c r="S7" s="17"/>
      <c r="T7" s="18"/>
      <c r="U7" s="18"/>
    </row>
    <row r="8" spans="2:25" ht="24" customHeight="1">
      <c r="B8" s="291">
        <v>43711</v>
      </c>
      <c r="C8" s="299" t="s">
        <v>268</v>
      </c>
      <c r="D8" s="96" t="s">
        <v>269</v>
      </c>
      <c r="E8" s="97" t="s">
        <v>270</v>
      </c>
      <c r="F8" s="98" t="s">
        <v>271</v>
      </c>
      <c r="G8" s="99" t="s">
        <v>272</v>
      </c>
      <c r="H8" s="333" t="s">
        <v>273</v>
      </c>
      <c r="I8" s="100" t="s">
        <v>274</v>
      </c>
      <c r="J8" s="297">
        <v>5.4</v>
      </c>
      <c r="K8" s="298">
        <v>2</v>
      </c>
      <c r="L8" s="276">
        <v>2</v>
      </c>
      <c r="M8" s="276">
        <v>2.4</v>
      </c>
      <c r="N8" s="277" t="s">
        <v>275</v>
      </c>
      <c r="O8" s="279">
        <f>J8*70+K8*75+L8*25+M8*45</f>
        <v>686</v>
      </c>
      <c r="P8" s="171" t="s">
        <v>58</v>
      </c>
      <c r="Q8" s="17"/>
      <c r="R8" s="17"/>
      <c r="S8" s="17"/>
      <c r="T8" s="18"/>
      <c r="U8" s="18"/>
      <c r="Y8" s="31"/>
    </row>
    <row r="9" spans="2:25" ht="10.15" customHeight="1">
      <c r="B9" s="310"/>
      <c r="C9" s="311"/>
      <c r="D9" s="101"/>
      <c r="E9" s="102" t="s">
        <v>276</v>
      </c>
      <c r="F9" s="87" t="s">
        <v>277</v>
      </c>
      <c r="G9" s="103" t="s">
        <v>278</v>
      </c>
      <c r="H9" s="334"/>
      <c r="I9" s="104" t="s">
        <v>279</v>
      </c>
      <c r="J9" s="314"/>
      <c r="K9" s="314"/>
      <c r="L9" s="304"/>
      <c r="M9" s="304"/>
      <c r="N9" s="328"/>
      <c r="O9" s="323"/>
      <c r="P9" s="253"/>
      <c r="Q9" s="17"/>
      <c r="R9" s="17"/>
      <c r="S9" s="17"/>
      <c r="T9" s="18"/>
      <c r="U9" s="18"/>
    </row>
    <row r="10" spans="2:25" ht="24" customHeight="1">
      <c r="B10" s="291">
        <v>43712</v>
      </c>
      <c r="C10" s="299" t="s">
        <v>280</v>
      </c>
      <c r="D10" s="302" t="s">
        <v>281</v>
      </c>
      <c r="E10" s="105" t="s">
        <v>282</v>
      </c>
      <c r="F10" s="106" t="s">
        <v>283</v>
      </c>
      <c r="G10" s="106" t="s">
        <v>284</v>
      </c>
      <c r="H10" s="321" t="s">
        <v>56</v>
      </c>
      <c r="I10" s="107" t="s">
        <v>285</v>
      </c>
      <c r="J10" s="297">
        <v>5.4</v>
      </c>
      <c r="K10" s="297">
        <v>2</v>
      </c>
      <c r="L10" s="275">
        <v>2</v>
      </c>
      <c r="M10" s="275">
        <v>2.4</v>
      </c>
      <c r="N10" s="277"/>
      <c r="O10" s="335">
        <f t="shared" ref="O10" si="0">J10*70+K10*75+L10*25+M10*45</f>
        <v>686</v>
      </c>
      <c r="P10" s="252" t="s">
        <v>286</v>
      </c>
      <c r="Q10" s="17"/>
      <c r="R10" s="17"/>
      <c r="S10" s="17"/>
      <c r="T10" s="18"/>
      <c r="U10" s="18"/>
    </row>
    <row r="11" spans="2:25" ht="10.15" customHeight="1">
      <c r="B11" s="292"/>
      <c r="C11" s="301"/>
      <c r="D11" s="303"/>
      <c r="E11" s="108" t="s">
        <v>287</v>
      </c>
      <c r="F11" s="85" t="s">
        <v>288</v>
      </c>
      <c r="G11" s="85" t="s">
        <v>289</v>
      </c>
      <c r="H11" s="322"/>
      <c r="I11" s="85" t="s">
        <v>290</v>
      </c>
      <c r="J11" s="314"/>
      <c r="K11" s="298"/>
      <c r="L11" s="276"/>
      <c r="M11" s="276"/>
      <c r="N11" s="278"/>
      <c r="O11" s="323"/>
      <c r="P11" s="206"/>
      <c r="Q11" s="17"/>
      <c r="R11" s="17"/>
      <c r="S11" s="17"/>
      <c r="T11" s="18"/>
      <c r="U11" s="18"/>
    </row>
    <row r="12" spans="2:25" ht="24" customHeight="1">
      <c r="B12" s="291">
        <v>43713</v>
      </c>
      <c r="C12" s="299" t="s">
        <v>291</v>
      </c>
      <c r="D12" s="109" t="s">
        <v>292</v>
      </c>
      <c r="E12" s="106" t="s">
        <v>293</v>
      </c>
      <c r="F12" s="110" t="s">
        <v>294</v>
      </c>
      <c r="G12" s="110" t="s">
        <v>295</v>
      </c>
      <c r="H12" s="295" t="s">
        <v>296</v>
      </c>
      <c r="I12" s="111" t="s">
        <v>297</v>
      </c>
      <c r="J12" s="297">
        <v>5.2</v>
      </c>
      <c r="K12" s="297">
        <v>2</v>
      </c>
      <c r="L12" s="275">
        <v>2</v>
      </c>
      <c r="M12" s="275">
        <v>2.4</v>
      </c>
      <c r="N12" s="307" t="s">
        <v>275</v>
      </c>
      <c r="O12" s="289">
        <f>J12*70+K12*75+L12*25+M12*45</f>
        <v>672</v>
      </c>
      <c r="P12" s="171" t="s">
        <v>58</v>
      </c>
      <c r="Q12" s="17"/>
      <c r="R12" s="17"/>
      <c r="S12" s="17"/>
      <c r="T12" s="18"/>
      <c r="U12" s="18"/>
    </row>
    <row r="13" spans="2:25" ht="10.15" customHeight="1">
      <c r="B13" s="292"/>
      <c r="C13" s="294"/>
      <c r="D13" s="109"/>
      <c r="E13" s="85" t="s">
        <v>298</v>
      </c>
      <c r="F13" s="112" t="s">
        <v>299</v>
      </c>
      <c r="G13" s="112" t="s">
        <v>300</v>
      </c>
      <c r="H13" s="296"/>
      <c r="I13" s="95" t="s">
        <v>301</v>
      </c>
      <c r="J13" s="314"/>
      <c r="K13" s="298"/>
      <c r="L13" s="276"/>
      <c r="M13" s="276"/>
      <c r="N13" s="332"/>
      <c r="O13" s="290"/>
      <c r="P13" s="172"/>
      <c r="Q13" s="17"/>
      <c r="R13" s="17"/>
      <c r="S13" s="17"/>
      <c r="T13" s="18"/>
      <c r="U13" s="18"/>
    </row>
    <row r="14" spans="2:25" ht="19.149999999999999" customHeight="1">
      <c r="B14" s="291">
        <v>43714</v>
      </c>
      <c r="C14" s="293" t="s">
        <v>74</v>
      </c>
      <c r="D14" s="113" t="s">
        <v>75</v>
      </c>
      <c r="E14" s="114" t="s">
        <v>302</v>
      </c>
      <c r="F14" s="115" t="s">
        <v>303</v>
      </c>
      <c r="G14" s="99" t="s">
        <v>304</v>
      </c>
      <c r="H14" s="333" t="s">
        <v>305</v>
      </c>
      <c r="I14" s="116" t="s">
        <v>80</v>
      </c>
      <c r="J14" s="297">
        <v>5.2</v>
      </c>
      <c r="K14" s="297">
        <v>2</v>
      </c>
      <c r="L14" s="275">
        <v>2</v>
      </c>
      <c r="M14" s="275">
        <v>2.4</v>
      </c>
      <c r="N14" s="307"/>
      <c r="O14" s="289">
        <f>J14*70+K14*75+L14*25+M14*45</f>
        <v>672</v>
      </c>
      <c r="P14" s="171" t="s">
        <v>58</v>
      </c>
      <c r="Q14" s="17"/>
      <c r="R14" s="18"/>
      <c r="S14" s="18"/>
      <c r="T14" s="18"/>
      <c r="U14" s="18"/>
    </row>
    <row r="15" spans="2:25" ht="10.15" customHeight="1" thickBot="1">
      <c r="B15" s="292"/>
      <c r="C15" s="294"/>
      <c r="D15" s="85"/>
      <c r="E15" s="117" t="s">
        <v>306</v>
      </c>
      <c r="F15" s="118" t="s">
        <v>307</v>
      </c>
      <c r="G15" s="103" t="s">
        <v>308</v>
      </c>
      <c r="H15" s="334"/>
      <c r="I15" s="88" t="s">
        <v>309</v>
      </c>
      <c r="J15" s="298"/>
      <c r="K15" s="298"/>
      <c r="L15" s="276"/>
      <c r="M15" s="276"/>
      <c r="N15" s="308"/>
      <c r="O15" s="309"/>
      <c r="P15" s="201"/>
      <c r="Q15" s="17"/>
      <c r="R15" s="18"/>
      <c r="S15" s="18"/>
      <c r="T15" s="18"/>
      <c r="U15" s="18"/>
    </row>
    <row r="16" spans="2:25" ht="24" customHeight="1" thickTop="1">
      <c r="B16" s="281">
        <v>43717</v>
      </c>
      <c r="C16" s="283" t="s">
        <v>233</v>
      </c>
      <c r="D16" s="119" t="s">
        <v>310</v>
      </c>
      <c r="E16" s="90" t="s">
        <v>311</v>
      </c>
      <c r="F16" s="120" t="s">
        <v>312</v>
      </c>
      <c r="G16" s="121" t="s">
        <v>313</v>
      </c>
      <c r="H16" s="330" t="s">
        <v>314</v>
      </c>
      <c r="I16" s="122" t="s">
        <v>315</v>
      </c>
      <c r="J16" s="287">
        <v>5.4</v>
      </c>
      <c r="K16" s="287">
        <v>2</v>
      </c>
      <c r="L16" s="269">
        <v>2</v>
      </c>
      <c r="M16" s="269">
        <v>2.4</v>
      </c>
      <c r="N16" s="278"/>
      <c r="O16" s="280">
        <f>J16*70+K16*75+L16*25+M16*45</f>
        <v>686</v>
      </c>
      <c r="P16" s="172" t="s">
        <v>58</v>
      </c>
      <c r="Q16" s="17"/>
      <c r="R16" s="18"/>
      <c r="S16" s="18"/>
      <c r="T16" s="18"/>
      <c r="U16" s="18"/>
    </row>
    <row r="17" spans="2:24" ht="10.15" customHeight="1">
      <c r="B17" s="310"/>
      <c r="C17" s="311"/>
      <c r="D17" s="92"/>
      <c r="E17" s="93" t="s">
        <v>316</v>
      </c>
      <c r="F17" s="123" t="s">
        <v>317</v>
      </c>
      <c r="G17" s="124" t="s">
        <v>318</v>
      </c>
      <c r="H17" s="331"/>
      <c r="I17" s="125" t="s">
        <v>319</v>
      </c>
      <c r="J17" s="314"/>
      <c r="K17" s="314"/>
      <c r="L17" s="304"/>
      <c r="M17" s="304"/>
      <c r="N17" s="278"/>
      <c r="O17" s="280"/>
      <c r="P17" s="172"/>
      <c r="Q17" s="17"/>
      <c r="R17" s="18"/>
      <c r="S17" s="18"/>
      <c r="T17" s="18"/>
      <c r="U17" s="18"/>
    </row>
    <row r="18" spans="2:24" ht="24" customHeight="1">
      <c r="B18" s="291">
        <v>43718</v>
      </c>
      <c r="C18" s="299" t="s">
        <v>268</v>
      </c>
      <c r="D18" s="96" t="s">
        <v>320</v>
      </c>
      <c r="E18" s="110" t="s">
        <v>321</v>
      </c>
      <c r="F18" s="106" t="s">
        <v>322</v>
      </c>
      <c r="G18" s="114" t="s">
        <v>323</v>
      </c>
      <c r="H18" s="321" t="s">
        <v>79</v>
      </c>
      <c r="I18" s="126" t="s">
        <v>324</v>
      </c>
      <c r="J18" s="297">
        <v>5.2</v>
      </c>
      <c r="K18" s="297">
        <v>2</v>
      </c>
      <c r="L18" s="275">
        <v>2</v>
      </c>
      <c r="M18" s="275">
        <v>2.5</v>
      </c>
      <c r="N18" s="277" t="s">
        <v>325</v>
      </c>
      <c r="O18" s="279">
        <f>J18*70+K18*75+L18*25+M18*45</f>
        <v>676.5</v>
      </c>
      <c r="P18" s="171" t="s">
        <v>58</v>
      </c>
      <c r="Q18" s="17"/>
      <c r="R18" s="18"/>
      <c r="S18" s="18"/>
      <c r="T18" s="18"/>
      <c r="U18" s="18"/>
    </row>
    <row r="19" spans="2:24" ht="10.15" customHeight="1">
      <c r="B19" s="310"/>
      <c r="C19" s="311"/>
      <c r="D19" s="101"/>
      <c r="E19" s="127" t="s">
        <v>326</v>
      </c>
      <c r="F19" s="85" t="s">
        <v>327</v>
      </c>
      <c r="G19" s="124" t="s">
        <v>328</v>
      </c>
      <c r="H19" s="329"/>
      <c r="I19" s="95" t="s">
        <v>329</v>
      </c>
      <c r="J19" s="314"/>
      <c r="K19" s="314"/>
      <c r="L19" s="304"/>
      <c r="M19" s="304"/>
      <c r="N19" s="328"/>
      <c r="O19" s="323"/>
      <c r="P19" s="206"/>
      <c r="Q19" s="17"/>
      <c r="R19" s="18"/>
      <c r="S19" s="18"/>
      <c r="T19" s="18"/>
      <c r="U19" s="18"/>
    </row>
    <row r="20" spans="2:24" ht="24" customHeight="1">
      <c r="B20" s="291">
        <v>43719</v>
      </c>
      <c r="C20" s="299" t="s">
        <v>330</v>
      </c>
      <c r="D20" s="302" t="s">
        <v>331</v>
      </c>
      <c r="E20" s="106" t="s">
        <v>332</v>
      </c>
      <c r="F20" s="106" t="s">
        <v>333</v>
      </c>
      <c r="G20" s="114" t="s">
        <v>334</v>
      </c>
      <c r="H20" s="295" t="s">
        <v>56</v>
      </c>
      <c r="I20" s="128" t="s">
        <v>335</v>
      </c>
      <c r="J20" s="297">
        <v>5.4</v>
      </c>
      <c r="K20" s="297">
        <v>2</v>
      </c>
      <c r="L20" s="275">
        <v>2</v>
      </c>
      <c r="M20" s="275">
        <v>2.4</v>
      </c>
      <c r="N20" s="277"/>
      <c r="O20" s="279">
        <f t="shared" ref="O20:O22" si="1">J20*70+K20*75+L20*25+M20*45</f>
        <v>686</v>
      </c>
      <c r="P20" s="171" t="s">
        <v>336</v>
      </c>
      <c r="Q20" s="17"/>
      <c r="R20" s="18"/>
      <c r="S20" s="18"/>
      <c r="T20" s="18"/>
      <c r="U20" s="18"/>
    </row>
    <row r="21" spans="2:24" ht="10.15" customHeight="1">
      <c r="B21" s="292"/>
      <c r="C21" s="301"/>
      <c r="D21" s="303"/>
      <c r="E21" s="129" t="s">
        <v>337</v>
      </c>
      <c r="F21" s="85" t="s">
        <v>338</v>
      </c>
      <c r="G21" s="130" t="s">
        <v>339</v>
      </c>
      <c r="H21" s="296"/>
      <c r="I21" s="85" t="s">
        <v>340</v>
      </c>
      <c r="J21" s="298"/>
      <c r="K21" s="298"/>
      <c r="L21" s="276"/>
      <c r="M21" s="276"/>
      <c r="N21" s="278"/>
      <c r="O21" s="323"/>
      <c r="P21" s="206"/>
      <c r="Q21" s="17"/>
      <c r="R21" s="18"/>
      <c r="S21" s="18"/>
      <c r="T21" s="18"/>
      <c r="U21" s="18"/>
    </row>
    <row r="22" spans="2:24" ht="24" customHeight="1">
      <c r="B22" s="291">
        <v>43720</v>
      </c>
      <c r="C22" s="299" t="s">
        <v>341</v>
      </c>
      <c r="D22" s="113" t="s">
        <v>342</v>
      </c>
      <c r="E22" s="131" t="s">
        <v>343</v>
      </c>
      <c r="F22" s="106" t="s">
        <v>344</v>
      </c>
      <c r="G22" s="132" t="s">
        <v>345</v>
      </c>
      <c r="H22" s="321" t="s">
        <v>346</v>
      </c>
      <c r="I22" s="133" t="s">
        <v>347</v>
      </c>
      <c r="J22" s="297">
        <v>5.2</v>
      </c>
      <c r="K22" s="297">
        <v>2</v>
      </c>
      <c r="L22" s="275">
        <v>2</v>
      </c>
      <c r="M22" s="275">
        <v>2.4</v>
      </c>
      <c r="N22" s="277" t="s">
        <v>348</v>
      </c>
      <c r="O22" s="279">
        <f t="shared" si="1"/>
        <v>672</v>
      </c>
      <c r="P22" s="227"/>
      <c r="Q22" s="17"/>
      <c r="R22" s="18"/>
      <c r="S22" s="18"/>
      <c r="T22" s="18"/>
      <c r="U22" s="18"/>
    </row>
    <row r="23" spans="2:24" ht="10.15" customHeight="1">
      <c r="B23" s="292"/>
      <c r="C23" s="294"/>
      <c r="D23" s="85"/>
      <c r="E23" s="87" t="s">
        <v>349</v>
      </c>
      <c r="F23" s="85" t="s">
        <v>350</v>
      </c>
      <c r="G23" s="134" t="s">
        <v>351</v>
      </c>
      <c r="H23" s="322"/>
      <c r="I23" s="95" t="s">
        <v>352</v>
      </c>
      <c r="J23" s="298"/>
      <c r="K23" s="298"/>
      <c r="L23" s="276"/>
      <c r="M23" s="276"/>
      <c r="N23" s="328"/>
      <c r="O23" s="323"/>
      <c r="P23" s="228"/>
      <c r="Q23" s="17"/>
      <c r="R23" s="18"/>
      <c r="S23" s="18"/>
      <c r="T23" s="18"/>
      <c r="U23" s="18"/>
    </row>
    <row r="24" spans="2:24" ht="15" customHeight="1">
      <c r="B24" s="291">
        <v>43721</v>
      </c>
      <c r="C24" s="293" t="s">
        <v>353</v>
      </c>
      <c r="D24" s="135"/>
      <c r="E24" s="136" t="s">
        <v>354</v>
      </c>
      <c r="F24" s="106"/>
      <c r="G24" s="106"/>
      <c r="H24" s="321"/>
      <c r="I24" s="137"/>
      <c r="J24" s="297"/>
      <c r="K24" s="297"/>
      <c r="L24" s="275"/>
      <c r="M24" s="275"/>
      <c r="N24" s="277"/>
      <c r="O24" s="280"/>
      <c r="P24" s="172"/>
      <c r="Q24" s="17"/>
      <c r="R24" s="18"/>
      <c r="S24" s="18"/>
      <c r="T24" s="18"/>
      <c r="U24" s="18"/>
      <c r="X24" s="1" t="s">
        <v>355</v>
      </c>
    </row>
    <row r="25" spans="2:24" ht="10.15" customHeight="1" thickBot="1">
      <c r="B25" s="292"/>
      <c r="C25" s="294"/>
      <c r="D25" s="85"/>
      <c r="E25" s="85"/>
      <c r="F25" s="85"/>
      <c r="G25" s="85"/>
      <c r="H25" s="322"/>
      <c r="I25" s="95"/>
      <c r="J25" s="298"/>
      <c r="K25" s="298"/>
      <c r="L25" s="276"/>
      <c r="M25" s="276"/>
      <c r="N25" s="326"/>
      <c r="O25" s="327"/>
      <c r="P25" s="201"/>
      <c r="Q25" s="17"/>
      <c r="R25" s="18"/>
      <c r="S25" s="18"/>
      <c r="T25" s="18"/>
      <c r="U25" s="18"/>
    </row>
    <row r="26" spans="2:24" ht="24" customHeight="1" thickTop="1">
      <c r="B26" s="281">
        <v>43724</v>
      </c>
      <c r="C26" s="283" t="s">
        <v>233</v>
      </c>
      <c r="D26" s="138" t="s">
        <v>356</v>
      </c>
      <c r="E26" s="139" t="s">
        <v>357</v>
      </c>
      <c r="F26" s="139" t="s">
        <v>358</v>
      </c>
      <c r="G26" s="139" t="s">
        <v>359</v>
      </c>
      <c r="H26" s="312" t="s">
        <v>238</v>
      </c>
      <c r="I26" s="91" t="s">
        <v>360</v>
      </c>
      <c r="J26" s="287">
        <v>5.2</v>
      </c>
      <c r="K26" s="287">
        <v>2</v>
      </c>
      <c r="L26" s="269">
        <v>2</v>
      </c>
      <c r="M26" s="269">
        <v>2.4</v>
      </c>
      <c r="N26" s="324"/>
      <c r="O26" s="273">
        <f>J26*70+K26*75+L26*25+M26*45</f>
        <v>672</v>
      </c>
      <c r="P26" s="165" t="s">
        <v>58</v>
      </c>
      <c r="Q26" s="220"/>
      <c r="R26" s="18"/>
      <c r="S26" s="18"/>
      <c r="T26" s="18"/>
      <c r="U26" s="18"/>
    </row>
    <row r="27" spans="2:24" ht="10.15" customHeight="1">
      <c r="B27" s="310"/>
      <c r="C27" s="311"/>
      <c r="D27" s="92"/>
      <c r="E27" s="129" t="s">
        <v>361</v>
      </c>
      <c r="F27" s="129" t="s">
        <v>362</v>
      </c>
      <c r="G27" s="129" t="s">
        <v>363</v>
      </c>
      <c r="H27" s="313"/>
      <c r="I27" s="140" t="s">
        <v>364</v>
      </c>
      <c r="J27" s="314"/>
      <c r="K27" s="314"/>
      <c r="L27" s="304"/>
      <c r="M27" s="304"/>
      <c r="N27" s="315"/>
      <c r="O27" s="280"/>
      <c r="P27" s="172"/>
      <c r="Q27" s="221"/>
      <c r="R27" s="18"/>
      <c r="S27" s="18"/>
      <c r="T27" s="18"/>
      <c r="U27" s="18"/>
    </row>
    <row r="28" spans="2:24" ht="24" customHeight="1">
      <c r="B28" s="291">
        <v>43725</v>
      </c>
      <c r="C28" s="299" t="s">
        <v>268</v>
      </c>
      <c r="D28" s="96" t="s">
        <v>365</v>
      </c>
      <c r="E28" s="141" t="s">
        <v>366</v>
      </c>
      <c r="F28" s="142" t="s">
        <v>367</v>
      </c>
      <c r="G28" s="142" t="s">
        <v>368</v>
      </c>
      <c r="H28" s="295" t="s">
        <v>79</v>
      </c>
      <c r="I28" s="126" t="s">
        <v>369</v>
      </c>
      <c r="J28" s="297">
        <v>5.2</v>
      </c>
      <c r="K28" s="297">
        <v>2</v>
      </c>
      <c r="L28" s="275">
        <v>2</v>
      </c>
      <c r="M28" s="275">
        <v>2.4</v>
      </c>
      <c r="N28" s="307" t="s">
        <v>218</v>
      </c>
      <c r="O28" s="279">
        <f>J28*70+K28*75+L28*25+M28*45</f>
        <v>672</v>
      </c>
      <c r="P28" s="171" t="s">
        <v>58</v>
      </c>
      <c r="Q28" s="220"/>
      <c r="R28" s="18"/>
      <c r="S28" s="18"/>
      <c r="T28" s="18"/>
      <c r="U28" s="18"/>
    </row>
    <row r="29" spans="2:24" ht="10.15" customHeight="1">
      <c r="B29" s="292"/>
      <c r="C29" s="311"/>
      <c r="D29" s="101"/>
      <c r="E29" s="125" t="s">
        <v>370</v>
      </c>
      <c r="F29" s="125" t="s">
        <v>371</v>
      </c>
      <c r="G29" s="125" t="s">
        <v>372</v>
      </c>
      <c r="H29" s="325"/>
      <c r="I29" s="95" t="s">
        <v>373</v>
      </c>
      <c r="J29" s="298"/>
      <c r="K29" s="298"/>
      <c r="L29" s="276"/>
      <c r="M29" s="276"/>
      <c r="N29" s="315"/>
      <c r="O29" s="323"/>
      <c r="P29" s="206"/>
      <c r="Q29" s="221"/>
      <c r="R29" s="18"/>
      <c r="S29" s="18"/>
      <c r="T29" s="18"/>
      <c r="U29" s="18"/>
    </row>
    <row r="30" spans="2:24" ht="24" customHeight="1">
      <c r="B30" s="291">
        <v>43726</v>
      </c>
      <c r="C30" s="299" t="s">
        <v>330</v>
      </c>
      <c r="D30" s="302" t="s">
        <v>374</v>
      </c>
      <c r="E30" s="143" t="s">
        <v>54</v>
      </c>
      <c r="F30" s="143" t="s">
        <v>375</v>
      </c>
      <c r="G30" s="106" t="s">
        <v>376</v>
      </c>
      <c r="H30" s="295" t="s">
        <v>56</v>
      </c>
      <c r="I30" s="133" t="s">
        <v>377</v>
      </c>
      <c r="J30" s="297">
        <v>5.4</v>
      </c>
      <c r="K30" s="297">
        <v>2</v>
      </c>
      <c r="L30" s="275">
        <v>2</v>
      </c>
      <c r="M30" s="275">
        <v>2.4</v>
      </c>
      <c r="N30" s="307"/>
      <c r="O30" s="289">
        <f t="shared" ref="O30" si="2">J30*70+K30*75+L30*25+M30*45</f>
        <v>686</v>
      </c>
      <c r="P30" s="171" t="s">
        <v>58</v>
      </c>
      <c r="Q30" s="213"/>
      <c r="R30" s="18"/>
      <c r="T30" s="18"/>
      <c r="U30" s="18"/>
    </row>
    <row r="31" spans="2:24" ht="10.15" customHeight="1">
      <c r="B31" s="292"/>
      <c r="C31" s="301"/>
      <c r="D31" s="303"/>
      <c r="E31" s="144" t="s">
        <v>60</v>
      </c>
      <c r="F31" s="144" t="s">
        <v>378</v>
      </c>
      <c r="G31" s="129" t="s">
        <v>379</v>
      </c>
      <c r="H31" s="296"/>
      <c r="I31" s="95" t="s">
        <v>380</v>
      </c>
      <c r="J31" s="298"/>
      <c r="K31" s="298"/>
      <c r="L31" s="276"/>
      <c r="M31" s="276"/>
      <c r="N31" s="315"/>
      <c r="O31" s="316"/>
      <c r="P31" s="206"/>
      <c r="Q31" s="214"/>
      <c r="R31" s="18"/>
      <c r="T31" s="18"/>
      <c r="U31" s="18"/>
    </row>
    <row r="32" spans="2:24" ht="24" customHeight="1">
      <c r="B32" s="291">
        <v>43727</v>
      </c>
      <c r="C32" s="299" t="s">
        <v>212</v>
      </c>
      <c r="D32" s="109" t="s">
        <v>331</v>
      </c>
      <c r="E32" s="110" t="s">
        <v>381</v>
      </c>
      <c r="F32" s="106" t="s">
        <v>382</v>
      </c>
      <c r="G32" s="106" t="s">
        <v>383</v>
      </c>
      <c r="H32" s="321" t="s">
        <v>79</v>
      </c>
      <c r="I32" s="110" t="s">
        <v>384</v>
      </c>
      <c r="J32" s="297">
        <v>5.3</v>
      </c>
      <c r="K32" s="297">
        <v>2</v>
      </c>
      <c r="L32" s="275">
        <v>2</v>
      </c>
      <c r="M32" s="275">
        <v>2.4</v>
      </c>
      <c r="N32" s="307" t="s">
        <v>218</v>
      </c>
      <c r="O32" s="289">
        <f t="shared" ref="O32" si="3">J32*70+K32*75+L32*25+M32*45</f>
        <v>679</v>
      </c>
      <c r="P32" s="171" t="s">
        <v>58</v>
      </c>
      <c r="Q32" s="18"/>
      <c r="R32" s="18"/>
      <c r="S32" s="18"/>
      <c r="T32" s="18"/>
      <c r="U32" s="18"/>
    </row>
    <row r="33" spans="2:21" ht="10.15" customHeight="1">
      <c r="B33" s="292"/>
      <c r="C33" s="294"/>
      <c r="D33" s="109"/>
      <c r="E33" s="125" t="s">
        <v>385</v>
      </c>
      <c r="F33" s="144" t="s">
        <v>386</v>
      </c>
      <c r="G33" s="144" t="s">
        <v>387</v>
      </c>
      <c r="H33" s="322"/>
      <c r="I33" s="85" t="s">
        <v>388</v>
      </c>
      <c r="J33" s="298"/>
      <c r="K33" s="298"/>
      <c r="L33" s="276"/>
      <c r="M33" s="276"/>
      <c r="N33" s="315"/>
      <c r="O33" s="316"/>
      <c r="P33" s="206"/>
      <c r="Q33" s="18"/>
      <c r="R33" s="18"/>
      <c r="S33" s="18"/>
      <c r="T33" s="18"/>
      <c r="U33" s="18"/>
    </row>
    <row r="34" spans="2:21" ht="24" customHeight="1">
      <c r="B34" s="291">
        <v>43728</v>
      </c>
      <c r="C34" s="293" t="s">
        <v>74</v>
      </c>
      <c r="D34" s="135" t="s">
        <v>310</v>
      </c>
      <c r="E34" s="110" t="s">
        <v>389</v>
      </c>
      <c r="F34" s="110" t="s">
        <v>390</v>
      </c>
      <c r="G34" s="145" t="s">
        <v>216</v>
      </c>
      <c r="H34" s="295" t="s">
        <v>79</v>
      </c>
      <c r="I34" s="116" t="s">
        <v>391</v>
      </c>
      <c r="J34" s="297">
        <v>5.2</v>
      </c>
      <c r="K34" s="297">
        <v>2</v>
      </c>
      <c r="L34" s="275">
        <v>2</v>
      </c>
      <c r="M34" s="275">
        <v>2.4</v>
      </c>
      <c r="N34" s="307"/>
      <c r="O34" s="289">
        <f>J34*70+K34*75+L34*25+M34*45</f>
        <v>672</v>
      </c>
      <c r="P34" s="171"/>
      <c r="Q34" s="18"/>
      <c r="R34" s="18"/>
      <c r="S34" s="18"/>
      <c r="T34" s="18"/>
      <c r="U34" s="18"/>
    </row>
    <row r="35" spans="2:21" ht="10.15" customHeight="1" thickBot="1">
      <c r="B35" s="317"/>
      <c r="C35" s="318"/>
      <c r="D35" s="146"/>
      <c r="E35" s="147" t="s">
        <v>392</v>
      </c>
      <c r="F35" s="148" t="s">
        <v>393</v>
      </c>
      <c r="G35" s="149" t="s">
        <v>221</v>
      </c>
      <c r="H35" s="319"/>
      <c r="I35" s="150" t="s">
        <v>394</v>
      </c>
      <c r="J35" s="320"/>
      <c r="K35" s="320"/>
      <c r="L35" s="306"/>
      <c r="M35" s="306"/>
      <c r="N35" s="308"/>
      <c r="O35" s="309"/>
      <c r="P35" s="201"/>
      <c r="Q35" s="18"/>
      <c r="R35" s="18"/>
      <c r="S35" s="18"/>
      <c r="T35" s="18"/>
      <c r="U35" s="18"/>
    </row>
    <row r="36" spans="2:21" ht="24" customHeight="1" thickTop="1">
      <c r="B36" s="281">
        <v>43731</v>
      </c>
      <c r="C36" s="283" t="s">
        <v>233</v>
      </c>
      <c r="D36" s="151" t="s">
        <v>395</v>
      </c>
      <c r="E36" s="139" t="s">
        <v>396</v>
      </c>
      <c r="F36" s="152" t="s">
        <v>397</v>
      </c>
      <c r="G36" s="139" t="s">
        <v>398</v>
      </c>
      <c r="H36" s="312" t="s">
        <v>238</v>
      </c>
      <c r="I36" s="153" t="s">
        <v>399</v>
      </c>
      <c r="J36" s="287">
        <v>5.4</v>
      </c>
      <c r="K36" s="287">
        <v>2</v>
      </c>
      <c r="L36" s="269">
        <v>2</v>
      </c>
      <c r="M36" s="269">
        <v>2.4</v>
      </c>
      <c r="N36" s="271"/>
      <c r="O36" s="305">
        <f>J36*70+K36*75+L36*25+M36*45</f>
        <v>686</v>
      </c>
      <c r="P36" s="165" t="s">
        <v>58</v>
      </c>
      <c r="Q36" s="18"/>
      <c r="R36" s="18"/>
      <c r="S36" s="18"/>
      <c r="T36" s="18"/>
      <c r="U36" s="18"/>
    </row>
    <row r="37" spans="2:21" ht="10.15" customHeight="1">
      <c r="B37" s="310"/>
      <c r="C37" s="311"/>
      <c r="D37" s="92"/>
      <c r="E37" s="129" t="s">
        <v>400</v>
      </c>
      <c r="F37" s="112" t="s">
        <v>401</v>
      </c>
      <c r="G37" s="85" t="s">
        <v>402</v>
      </c>
      <c r="H37" s="313"/>
      <c r="I37" s="154" t="s">
        <v>403</v>
      </c>
      <c r="J37" s="314"/>
      <c r="K37" s="314"/>
      <c r="L37" s="304"/>
      <c r="M37" s="304"/>
      <c r="N37" s="278"/>
      <c r="O37" s="290"/>
      <c r="P37" s="172"/>
      <c r="Q37" s="18"/>
      <c r="R37" s="18"/>
      <c r="S37" s="18"/>
      <c r="T37" s="18"/>
      <c r="U37" s="18"/>
    </row>
    <row r="38" spans="2:21" ht="24" customHeight="1">
      <c r="B38" s="291">
        <v>43732</v>
      </c>
      <c r="C38" s="299" t="s">
        <v>268</v>
      </c>
      <c r="D38" s="96" t="s">
        <v>404</v>
      </c>
      <c r="E38" s="106" t="s">
        <v>405</v>
      </c>
      <c r="F38" s="106" t="s">
        <v>406</v>
      </c>
      <c r="G38" s="106" t="s">
        <v>407</v>
      </c>
      <c r="H38" s="295" t="s">
        <v>79</v>
      </c>
      <c r="I38" s="107" t="s">
        <v>408</v>
      </c>
      <c r="J38" s="298">
        <v>5.2</v>
      </c>
      <c r="K38" s="298">
        <v>2</v>
      </c>
      <c r="L38" s="276">
        <v>2</v>
      </c>
      <c r="M38" s="276">
        <v>2.4</v>
      </c>
      <c r="N38" s="277" t="s">
        <v>325</v>
      </c>
      <c r="O38" s="279">
        <f t="shared" ref="O38" si="4">J38*70+K38*75+L38*25+M38*45</f>
        <v>672</v>
      </c>
      <c r="P38" s="171" t="s">
        <v>58</v>
      </c>
      <c r="Q38" s="18"/>
      <c r="R38" s="18"/>
      <c r="S38" s="18"/>
      <c r="T38" s="18"/>
      <c r="U38" s="18"/>
    </row>
    <row r="39" spans="2:21" ht="10.15" customHeight="1">
      <c r="B39" s="292"/>
      <c r="C39" s="301"/>
      <c r="D39" s="101"/>
      <c r="E39" s="85" t="s">
        <v>409</v>
      </c>
      <c r="F39" s="85" t="s">
        <v>410</v>
      </c>
      <c r="G39" s="85" t="s">
        <v>411</v>
      </c>
      <c r="H39" s="296"/>
      <c r="I39" s="85" t="s">
        <v>412</v>
      </c>
      <c r="J39" s="298"/>
      <c r="K39" s="298"/>
      <c r="L39" s="276"/>
      <c r="M39" s="276"/>
      <c r="N39" s="278"/>
      <c r="O39" s="280"/>
      <c r="P39" s="172"/>
      <c r="Q39" s="18"/>
      <c r="R39" s="18"/>
      <c r="S39" s="18"/>
      <c r="T39" s="18"/>
      <c r="U39" s="18"/>
    </row>
    <row r="40" spans="2:21" ht="24" customHeight="1">
      <c r="B40" s="291">
        <v>43733</v>
      </c>
      <c r="C40" s="299" t="s">
        <v>330</v>
      </c>
      <c r="D40" s="302" t="s">
        <v>413</v>
      </c>
      <c r="E40" s="110" t="s">
        <v>414</v>
      </c>
      <c r="F40" s="110" t="s">
        <v>415</v>
      </c>
      <c r="G40" s="145" t="s">
        <v>416</v>
      </c>
      <c r="H40" s="295" t="s">
        <v>56</v>
      </c>
      <c r="I40" s="155" t="s">
        <v>417</v>
      </c>
      <c r="J40" s="297">
        <v>5.2</v>
      </c>
      <c r="K40" s="297">
        <v>2</v>
      </c>
      <c r="L40" s="275">
        <v>2</v>
      </c>
      <c r="M40" s="275">
        <v>2.4</v>
      </c>
      <c r="N40" s="277"/>
      <c r="O40" s="279">
        <f t="shared" ref="O40" si="5">J40*70+K40*75+L40*25+M40*45</f>
        <v>672</v>
      </c>
      <c r="P40" s="171" t="s">
        <v>58</v>
      </c>
      <c r="Q40" s="18"/>
      <c r="R40" s="18"/>
      <c r="S40" s="18"/>
      <c r="T40" s="18"/>
      <c r="U40" s="18"/>
    </row>
    <row r="41" spans="2:21" ht="10.15" customHeight="1">
      <c r="B41" s="292"/>
      <c r="C41" s="301"/>
      <c r="D41" s="303"/>
      <c r="E41" s="125" t="s">
        <v>418</v>
      </c>
      <c r="F41" s="125" t="s">
        <v>419</v>
      </c>
      <c r="G41" s="102" t="s">
        <v>420</v>
      </c>
      <c r="H41" s="296"/>
      <c r="I41" s="85" t="s">
        <v>421</v>
      </c>
      <c r="J41" s="298"/>
      <c r="K41" s="298"/>
      <c r="L41" s="276"/>
      <c r="M41" s="276"/>
      <c r="N41" s="278"/>
      <c r="O41" s="280"/>
      <c r="P41" s="172"/>
      <c r="Q41" s="18"/>
      <c r="R41" s="18"/>
      <c r="S41" s="18"/>
      <c r="T41" s="18"/>
      <c r="U41" s="18"/>
    </row>
    <row r="42" spans="2:21" ht="24" customHeight="1">
      <c r="B42" s="291">
        <v>43734</v>
      </c>
      <c r="C42" s="299" t="s">
        <v>212</v>
      </c>
      <c r="D42" s="109" t="s">
        <v>213</v>
      </c>
      <c r="E42" s="106" t="s">
        <v>422</v>
      </c>
      <c r="F42" s="106" t="s">
        <v>423</v>
      </c>
      <c r="G42" s="106" t="s">
        <v>424</v>
      </c>
      <c r="H42" s="295" t="s">
        <v>79</v>
      </c>
      <c r="I42" s="133" t="s">
        <v>425</v>
      </c>
      <c r="J42" s="297">
        <v>5.2</v>
      </c>
      <c r="K42" s="297">
        <v>2</v>
      </c>
      <c r="L42" s="275">
        <v>2</v>
      </c>
      <c r="M42" s="275">
        <v>2.4</v>
      </c>
      <c r="N42" s="277" t="s">
        <v>218</v>
      </c>
      <c r="O42" s="289">
        <f>J42*70+K42*75+L42*25+M42*45</f>
        <v>672</v>
      </c>
      <c r="P42" s="171" t="s">
        <v>58</v>
      </c>
      <c r="Q42" s="18"/>
      <c r="R42" s="18"/>
      <c r="S42" s="18"/>
      <c r="T42" s="18"/>
      <c r="U42" s="18"/>
    </row>
    <row r="43" spans="2:21" ht="10.15" customHeight="1">
      <c r="B43" s="292"/>
      <c r="C43" s="294"/>
      <c r="D43" s="109"/>
      <c r="E43" s="129" t="s">
        <v>426</v>
      </c>
      <c r="F43" s="129" t="s">
        <v>427</v>
      </c>
      <c r="G43" s="129" t="s">
        <v>428</v>
      </c>
      <c r="H43" s="300"/>
      <c r="I43" s="95" t="s">
        <v>429</v>
      </c>
      <c r="J43" s="298"/>
      <c r="K43" s="298"/>
      <c r="L43" s="276"/>
      <c r="M43" s="276"/>
      <c r="N43" s="278"/>
      <c r="O43" s="290"/>
      <c r="P43" s="172"/>
      <c r="Q43" s="18"/>
      <c r="R43" s="18"/>
      <c r="S43" s="18"/>
      <c r="T43" s="18"/>
      <c r="U43" s="18"/>
    </row>
    <row r="44" spans="2:21" ht="24" customHeight="1">
      <c r="B44" s="291">
        <v>43735</v>
      </c>
      <c r="C44" s="293" t="s">
        <v>74</v>
      </c>
      <c r="D44" s="113" t="s">
        <v>430</v>
      </c>
      <c r="E44" s="106" t="s">
        <v>431</v>
      </c>
      <c r="F44" s="106" t="s">
        <v>432</v>
      </c>
      <c r="G44" s="106" t="s">
        <v>433</v>
      </c>
      <c r="H44" s="295" t="s">
        <v>79</v>
      </c>
      <c r="I44" s="116" t="s">
        <v>227</v>
      </c>
      <c r="J44" s="297">
        <v>5.3</v>
      </c>
      <c r="K44" s="297">
        <v>2</v>
      </c>
      <c r="L44" s="275">
        <v>2</v>
      </c>
      <c r="M44" s="275">
        <v>2.4</v>
      </c>
      <c r="N44" s="277"/>
      <c r="O44" s="279">
        <f t="shared" ref="O44" si="6">J44*70+K44*75+L44*25+M44*45</f>
        <v>679</v>
      </c>
      <c r="P44" s="171" t="s">
        <v>58</v>
      </c>
      <c r="Q44" s="18"/>
      <c r="R44" s="18"/>
      <c r="S44" s="18"/>
      <c r="T44" s="18"/>
      <c r="U44" s="18"/>
    </row>
    <row r="45" spans="2:21" ht="10.15" customHeight="1" thickBot="1">
      <c r="B45" s="292"/>
      <c r="C45" s="294"/>
      <c r="D45" s="85"/>
      <c r="E45" s="85" t="s">
        <v>434</v>
      </c>
      <c r="F45" s="85" t="s">
        <v>435</v>
      </c>
      <c r="G45" s="85" t="s">
        <v>308</v>
      </c>
      <c r="H45" s="296"/>
      <c r="I45" s="156" t="s">
        <v>232</v>
      </c>
      <c r="J45" s="298"/>
      <c r="K45" s="298"/>
      <c r="L45" s="276"/>
      <c r="M45" s="276"/>
      <c r="N45" s="278"/>
      <c r="O45" s="280"/>
      <c r="P45" s="172"/>
      <c r="Q45" s="18"/>
      <c r="R45" s="18"/>
      <c r="S45" s="18"/>
      <c r="T45" s="18"/>
      <c r="U45" s="18"/>
    </row>
    <row r="46" spans="2:21" ht="21" customHeight="1" thickTop="1">
      <c r="B46" s="281">
        <v>43738</v>
      </c>
      <c r="C46" s="283" t="s">
        <v>233</v>
      </c>
      <c r="D46" s="119" t="s">
        <v>310</v>
      </c>
      <c r="E46" s="139" t="s">
        <v>436</v>
      </c>
      <c r="F46" s="139" t="s">
        <v>437</v>
      </c>
      <c r="G46" s="139" t="s">
        <v>438</v>
      </c>
      <c r="H46" s="285" t="s">
        <v>238</v>
      </c>
      <c r="I46" s="91" t="s">
        <v>439</v>
      </c>
      <c r="J46" s="287">
        <v>5.4</v>
      </c>
      <c r="K46" s="287">
        <v>2</v>
      </c>
      <c r="L46" s="269">
        <v>2</v>
      </c>
      <c r="M46" s="269">
        <v>2.5</v>
      </c>
      <c r="N46" s="271"/>
      <c r="O46" s="273">
        <f t="shared" ref="O46" si="7">J46*70+K46*75+L46*25+M46*45</f>
        <v>690.5</v>
      </c>
      <c r="P46" s="165" t="s">
        <v>58</v>
      </c>
      <c r="Q46" s="18"/>
      <c r="R46" s="18"/>
      <c r="S46" s="18"/>
      <c r="T46" s="18"/>
      <c r="U46" s="18"/>
    </row>
    <row r="47" spans="2:21" ht="10.15" customHeight="1" thickBot="1">
      <c r="B47" s="282"/>
      <c r="C47" s="284"/>
      <c r="D47" s="157"/>
      <c r="E47" s="157" t="s">
        <v>440</v>
      </c>
      <c r="F47" s="157" t="s">
        <v>441</v>
      </c>
      <c r="G47" s="157" t="s">
        <v>442</v>
      </c>
      <c r="H47" s="286"/>
      <c r="I47" s="158" t="s">
        <v>443</v>
      </c>
      <c r="J47" s="288"/>
      <c r="K47" s="288"/>
      <c r="L47" s="270"/>
      <c r="M47" s="270"/>
      <c r="N47" s="272"/>
      <c r="O47" s="274"/>
      <c r="P47" s="166"/>
      <c r="Q47" s="18"/>
      <c r="R47" s="18"/>
      <c r="S47" s="18"/>
      <c r="T47" s="18"/>
      <c r="U47" s="18"/>
    </row>
    <row r="48" spans="2:21" ht="10.15" customHeight="1">
      <c r="B48" s="77" t="s">
        <v>444</v>
      </c>
    </row>
    <row r="49" spans="2:3" ht="10.15" customHeight="1">
      <c r="B49" s="78" t="s">
        <v>445</v>
      </c>
      <c r="C49" s="79"/>
    </row>
    <row r="50" spans="2:3" ht="10.15" customHeight="1">
      <c r="B50" s="80" t="s">
        <v>446</v>
      </c>
      <c r="C50" s="79"/>
    </row>
    <row r="51" spans="2:3" ht="10.15" customHeight="1"/>
    <row r="52" spans="2:3" ht="7.9" customHeight="1"/>
    <row r="53" spans="2:3" ht="9.4" customHeight="1"/>
    <row r="54" spans="2:3" ht="10.15" customHeight="1"/>
    <row r="55" spans="2:3" ht="20.100000000000001" customHeight="1"/>
    <row r="56" spans="2:3" ht="10.15" customHeight="1"/>
    <row r="57" spans="2:3" ht="20.100000000000001" customHeight="1"/>
    <row r="58" spans="2:3" ht="10.15" customHeight="1"/>
    <row r="59" spans="2:3" ht="20.100000000000001" customHeight="1"/>
    <row r="60" spans="2:3" ht="15" customHeight="1"/>
    <row r="61" spans="2:3" ht="20.100000000000001" customHeight="1"/>
    <row r="62" spans="2:3" ht="10.15" customHeight="1"/>
    <row r="63" spans="2:3" ht="20.100000000000001" customHeight="1"/>
    <row r="64" spans="2:3" ht="10.15" customHeight="1"/>
    <row r="65" ht="20.100000000000001" customHeight="1"/>
    <row r="66" ht="10.15" customHeight="1"/>
    <row r="67" ht="20.100000000000001" customHeight="1"/>
    <row r="68" ht="10.15" customHeight="1"/>
    <row r="69" ht="10.5" customHeight="1"/>
    <row r="70" ht="10.5" customHeight="1"/>
    <row r="71" ht="10.5" customHeight="1"/>
    <row r="72" ht="10.5" customHeight="1"/>
  </sheetData>
  <mergeCells count="227"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P8:P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P10:P11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H14:H15"/>
    <mergeCell ref="J14:J15"/>
    <mergeCell ref="K14:K15"/>
    <mergeCell ref="P16:P17"/>
    <mergeCell ref="B18:B19"/>
    <mergeCell ref="C18:C19"/>
    <mergeCell ref="H18:H19"/>
    <mergeCell ref="J18:J19"/>
    <mergeCell ref="K18:K19"/>
    <mergeCell ref="L14:L15"/>
    <mergeCell ref="M14:M15"/>
    <mergeCell ref="N14:N15"/>
    <mergeCell ref="O14:O15"/>
    <mergeCell ref="P14:P15"/>
    <mergeCell ref="B16:B17"/>
    <mergeCell ref="C16:C17"/>
    <mergeCell ref="H16:H17"/>
    <mergeCell ref="J16:J17"/>
    <mergeCell ref="K16:K17"/>
    <mergeCell ref="B20:B21"/>
    <mergeCell ref="C20:C21"/>
    <mergeCell ref="D20:D21"/>
    <mergeCell ref="H20:H21"/>
    <mergeCell ref="J20:J21"/>
    <mergeCell ref="L16:L17"/>
    <mergeCell ref="M16:M17"/>
    <mergeCell ref="N16:N17"/>
    <mergeCell ref="O16:O17"/>
    <mergeCell ref="K20:K21"/>
    <mergeCell ref="L20:L21"/>
    <mergeCell ref="M20:M21"/>
    <mergeCell ref="N20:N21"/>
    <mergeCell ref="O20:O21"/>
    <mergeCell ref="P20:P21"/>
    <mergeCell ref="L18:L19"/>
    <mergeCell ref="M18:M19"/>
    <mergeCell ref="N18:N19"/>
    <mergeCell ref="O18:O19"/>
    <mergeCell ref="P18:P19"/>
    <mergeCell ref="M22:M23"/>
    <mergeCell ref="N22:N23"/>
    <mergeCell ref="O22:O23"/>
    <mergeCell ref="P22:P23"/>
    <mergeCell ref="B24:B25"/>
    <mergeCell ref="C24:C25"/>
    <mergeCell ref="H24:H25"/>
    <mergeCell ref="J24:J25"/>
    <mergeCell ref="K24:K25"/>
    <mergeCell ref="L24:L25"/>
    <mergeCell ref="B22:B23"/>
    <mergeCell ref="C22:C23"/>
    <mergeCell ref="H22:H23"/>
    <mergeCell ref="J22:J23"/>
    <mergeCell ref="K22:K23"/>
    <mergeCell ref="L22:L23"/>
    <mergeCell ref="B28:B29"/>
    <mergeCell ref="C28:C29"/>
    <mergeCell ref="H28:H29"/>
    <mergeCell ref="J28:J29"/>
    <mergeCell ref="K28:K29"/>
    <mergeCell ref="M24:M25"/>
    <mergeCell ref="N24:N25"/>
    <mergeCell ref="O24:O25"/>
    <mergeCell ref="P24:P25"/>
    <mergeCell ref="B26:B27"/>
    <mergeCell ref="C26:C27"/>
    <mergeCell ref="H26:H27"/>
    <mergeCell ref="J26:J27"/>
    <mergeCell ref="K26:K27"/>
    <mergeCell ref="L26:L27"/>
    <mergeCell ref="L28:L29"/>
    <mergeCell ref="M28:M29"/>
    <mergeCell ref="N28:N29"/>
    <mergeCell ref="O28:O29"/>
    <mergeCell ref="P28:P29"/>
    <mergeCell ref="Q28:Q29"/>
    <mergeCell ref="M26:M27"/>
    <mergeCell ref="N26:N27"/>
    <mergeCell ref="O26:O27"/>
    <mergeCell ref="P26:P27"/>
    <mergeCell ref="Q26:Q27"/>
    <mergeCell ref="L30:L31"/>
    <mergeCell ref="M30:M31"/>
    <mergeCell ref="N30:N31"/>
    <mergeCell ref="O30:O31"/>
    <mergeCell ref="P30:P31"/>
    <mergeCell ref="Q30:Q31"/>
    <mergeCell ref="B30:B31"/>
    <mergeCell ref="C30:C31"/>
    <mergeCell ref="D30:D31"/>
    <mergeCell ref="H30:H31"/>
    <mergeCell ref="J30:J31"/>
    <mergeCell ref="K30:K31"/>
    <mergeCell ref="M32:M33"/>
    <mergeCell ref="N32:N33"/>
    <mergeCell ref="O32:O33"/>
    <mergeCell ref="P32:P33"/>
    <mergeCell ref="B34:B35"/>
    <mergeCell ref="C34:C35"/>
    <mergeCell ref="H34:H35"/>
    <mergeCell ref="J34:J35"/>
    <mergeCell ref="K34:K35"/>
    <mergeCell ref="L34:L35"/>
    <mergeCell ref="B32:B33"/>
    <mergeCell ref="C32:C33"/>
    <mergeCell ref="H32:H33"/>
    <mergeCell ref="J32:J33"/>
    <mergeCell ref="K32:K33"/>
    <mergeCell ref="L32:L33"/>
    <mergeCell ref="M34:M35"/>
    <mergeCell ref="N34:N35"/>
    <mergeCell ref="O34:O35"/>
    <mergeCell ref="P34:P35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40:B41"/>
    <mergeCell ref="C40:C41"/>
    <mergeCell ref="D40:D41"/>
    <mergeCell ref="H40:H41"/>
    <mergeCell ref="J40:J41"/>
    <mergeCell ref="K40:K41"/>
    <mergeCell ref="P42:P43"/>
    <mergeCell ref="B44:B45"/>
    <mergeCell ref="C44:C45"/>
    <mergeCell ref="H44:H45"/>
    <mergeCell ref="J44:J45"/>
    <mergeCell ref="K44:K45"/>
    <mergeCell ref="L40:L41"/>
    <mergeCell ref="M40:M41"/>
    <mergeCell ref="N40:N41"/>
    <mergeCell ref="O40:O41"/>
    <mergeCell ref="P40:P41"/>
    <mergeCell ref="B42:B43"/>
    <mergeCell ref="C42:C43"/>
    <mergeCell ref="H42:H43"/>
    <mergeCell ref="J42:J43"/>
    <mergeCell ref="K42:K43"/>
    <mergeCell ref="B46:B47"/>
    <mergeCell ref="C46:C47"/>
    <mergeCell ref="H46:H47"/>
    <mergeCell ref="J46:J47"/>
    <mergeCell ref="K46:K47"/>
    <mergeCell ref="L42:L43"/>
    <mergeCell ref="M42:M43"/>
    <mergeCell ref="N42:N43"/>
    <mergeCell ref="O42:O43"/>
    <mergeCell ref="L46:L47"/>
    <mergeCell ref="M46:M47"/>
    <mergeCell ref="N46:N47"/>
    <mergeCell ref="O46:O47"/>
    <mergeCell ref="P46:P47"/>
    <mergeCell ref="L44:L45"/>
    <mergeCell ref="M44:M45"/>
    <mergeCell ref="N44:N45"/>
    <mergeCell ref="O44:O45"/>
    <mergeCell ref="P44:P45"/>
  </mergeCells>
  <phoneticPr fontId="3" type="noConversion"/>
  <pageMargins left="0" right="0" top="0" bottom="0" header="0.31496062992125984" footer="0.31496062992125984"/>
  <pageSetup paperSize="9" scale="9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4"/>
  <sheetViews>
    <sheetView workbookViewId="0">
      <selection activeCell="E18" sqref="E18"/>
    </sheetView>
  </sheetViews>
  <sheetFormatPr defaultRowHeight="16.5"/>
  <cols>
    <col min="1" max="1" width="3.625" style="423" customWidth="1"/>
    <col min="2" max="2" width="2.625" style="424" customWidth="1"/>
    <col min="3" max="3" width="14.625" style="425" customWidth="1"/>
    <col min="4" max="4" width="15.75" style="426" customWidth="1"/>
    <col min="5" max="5" width="16" style="426" customWidth="1"/>
    <col min="6" max="6" width="15.5" style="426" customWidth="1"/>
    <col min="7" max="7" width="4" style="427" customWidth="1"/>
    <col min="8" max="8" width="13" style="426" customWidth="1"/>
    <col min="9" max="9" width="2.625" style="426" customWidth="1"/>
    <col min="10" max="13" width="2.125" style="428" customWidth="1"/>
    <col min="14" max="14" width="2.625" style="428" customWidth="1"/>
    <col min="15" max="15" width="1.875" style="386" customWidth="1"/>
  </cols>
  <sheetData>
    <row r="1" spans="1:15" ht="25.5" thickBot="1">
      <c r="A1" s="344" t="s">
        <v>447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</row>
    <row r="2" spans="1:15" ht="34.5" thickBot="1">
      <c r="A2" s="345" t="s">
        <v>448</v>
      </c>
      <c r="B2" s="346" t="s">
        <v>449</v>
      </c>
      <c r="C2" s="347" t="s">
        <v>450</v>
      </c>
      <c r="D2" s="347" t="s">
        <v>451</v>
      </c>
      <c r="E2" s="348" t="s">
        <v>452</v>
      </c>
      <c r="F2" s="348"/>
      <c r="G2" s="349" t="s">
        <v>453</v>
      </c>
      <c r="H2" s="347" t="s">
        <v>454</v>
      </c>
      <c r="I2" s="347" t="s">
        <v>455</v>
      </c>
      <c r="J2" s="350" t="s">
        <v>456</v>
      </c>
      <c r="K2" s="350" t="s">
        <v>457</v>
      </c>
      <c r="L2" s="350" t="s">
        <v>458</v>
      </c>
      <c r="M2" s="350" t="s">
        <v>459</v>
      </c>
      <c r="N2" s="350" t="s">
        <v>460</v>
      </c>
      <c r="O2" s="351" t="s">
        <v>461</v>
      </c>
    </row>
    <row r="3" spans="1:15">
      <c r="A3" s="352">
        <v>43707</v>
      </c>
      <c r="B3" s="353">
        <f>A3</f>
        <v>43707</v>
      </c>
      <c r="C3" s="354" t="s">
        <v>462</v>
      </c>
      <c r="D3" s="355" t="s">
        <v>463</v>
      </c>
      <c r="E3" s="355" t="s">
        <v>464</v>
      </c>
      <c r="F3" s="355" t="s">
        <v>465</v>
      </c>
      <c r="G3" s="356" t="s">
        <v>466</v>
      </c>
      <c r="H3" s="357" t="s">
        <v>467</v>
      </c>
      <c r="I3" s="358"/>
      <c r="J3" s="359">
        <v>5.3</v>
      </c>
      <c r="K3" s="359">
        <v>2.4</v>
      </c>
      <c r="L3" s="359">
        <v>2</v>
      </c>
      <c r="M3" s="359">
        <v>2.5</v>
      </c>
      <c r="N3" s="360">
        <f>J3*70+K3*45+M3*75+L3*25</f>
        <v>716.5</v>
      </c>
      <c r="O3" s="361" t="s">
        <v>468</v>
      </c>
    </row>
    <row r="4" spans="1:15" ht="17.25" thickBot="1">
      <c r="A4" s="362"/>
      <c r="B4" s="363"/>
      <c r="C4" s="364"/>
      <c r="D4" s="365" t="s">
        <v>469</v>
      </c>
      <c r="E4" s="365" t="s">
        <v>470</v>
      </c>
      <c r="F4" s="365" t="s">
        <v>471</v>
      </c>
      <c r="G4" s="366"/>
      <c r="H4" s="367" t="s">
        <v>472</v>
      </c>
      <c r="I4" s="368"/>
      <c r="J4" s="369"/>
      <c r="K4" s="369"/>
      <c r="L4" s="369"/>
      <c r="M4" s="369"/>
      <c r="N4" s="370"/>
      <c r="O4" s="371"/>
    </row>
    <row r="5" spans="1:15">
      <c r="A5" s="352">
        <v>43710</v>
      </c>
      <c r="B5" s="353">
        <f t="shared" ref="B5" si="0">A5</f>
        <v>43710</v>
      </c>
      <c r="C5" s="354" t="s">
        <v>473</v>
      </c>
      <c r="D5" s="355" t="s">
        <v>474</v>
      </c>
      <c r="E5" s="355" t="s">
        <v>475</v>
      </c>
      <c r="F5" s="355" t="s">
        <v>476</v>
      </c>
      <c r="G5" s="372" t="s">
        <v>477</v>
      </c>
      <c r="H5" s="355" t="s">
        <v>478</v>
      </c>
      <c r="I5" s="373"/>
      <c r="J5" s="359">
        <v>5.4</v>
      </c>
      <c r="K5" s="359">
        <v>2.5</v>
      </c>
      <c r="L5" s="359">
        <v>2</v>
      </c>
      <c r="M5" s="359">
        <v>2.4</v>
      </c>
      <c r="N5" s="360">
        <f t="shared" ref="N5" si="1">J5*70+K5*45+M5*75+L5*25</f>
        <v>720.5</v>
      </c>
      <c r="O5" s="361"/>
    </row>
    <row r="6" spans="1:15">
      <c r="A6" s="374"/>
      <c r="B6" s="375"/>
      <c r="C6" s="376"/>
      <c r="D6" s="377" t="s">
        <v>479</v>
      </c>
      <c r="E6" s="377" t="s">
        <v>480</v>
      </c>
      <c r="F6" s="377" t="s">
        <v>481</v>
      </c>
      <c r="G6" s="378"/>
      <c r="H6" s="377" t="s">
        <v>482</v>
      </c>
      <c r="I6" s="379"/>
      <c r="J6" s="380"/>
      <c r="K6" s="380"/>
      <c r="L6" s="380"/>
      <c r="M6" s="380"/>
      <c r="N6" s="381"/>
      <c r="O6" s="382"/>
    </row>
    <row r="7" spans="1:15">
      <c r="A7" s="374">
        <v>43711</v>
      </c>
      <c r="B7" s="353">
        <f t="shared" ref="B7" si="2">A7</f>
        <v>43711</v>
      </c>
      <c r="C7" s="354" t="s">
        <v>483</v>
      </c>
      <c r="D7" s="355" t="s">
        <v>484</v>
      </c>
      <c r="E7" s="383" t="s">
        <v>485</v>
      </c>
      <c r="F7" s="383" t="s">
        <v>486</v>
      </c>
      <c r="G7" s="378" t="s">
        <v>487</v>
      </c>
      <c r="H7" s="355" t="s">
        <v>488</v>
      </c>
      <c r="I7" s="358" t="s">
        <v>489</v>
      </c>
      <c r="J7" s="359">
        <v>5.5</v>
      </c>
      <c r="K7" s="359">
        <v>2.5</v>
      </c>
      <c r="L7" s="359">
        <v>2</v>
      </c>
      <c r="M7" s="359">
        <v>2.5</v>
      </c>
      <c r="N7" s="360">
        <f t="shared" ref="N7" si="3">J7*70+K7*45+M7*75+L7*25</f>
        <v>735</v>
      </c>
      <c r="O7" s="361" t="s">
        <v>490</v>
      </c>
    </row>
    <row r="8" spans="1:15">
      <c r="A8" s="374"/>
      <c r="B8" s="375"/>
      <c r="C8" s="376"/>
      <c r="D8" s="377" t="s">
        <v>491</v>
      </c>
      <c r="E8" s="377" t="s">
        <v>492</v>
      </c>
      <c r="F8" s="377" t="s">
        <v>493</v>
      </c>
      <c r="G8" s="378"/>
      <c r="H8" s="377" t="s">
        <v>494</v>
      </c>
      <c r="I8" s="384"/>
      <c r="J8" s="380"/>
      <c r="K8" s="380"/>
      <c r="L8" s="380"/>
      <c r="M8" s="380"/>
      <c r="N8" s="381"/>
      <c r="O8" s="382"/>
    </row>
    <row r="9" spans="1:15">
      <c r="A9" s="374">
        <v>43712</v>
      </c>
      <c r="B9" s="353">
        <f t="shared" ref="B9" si="4">A9</f>
        <v>43712</v>
      </c>
      <c r="C9" s="385" t="s">
        <v>495</v>
      </c>
      <c r="D9" s="355" t="s">
        <v>496</v>
      </c>
      <c r="E9" s="383" t="s">
        <v>497</v>
      </c>
      <c r="F9" s="355" t="s">
        <v>498</v>
      </c>
      <c r="G9" s="372" t="s">
        <v>499</v>
      </c>
      <c r="H9" s="386" t="s">
        <v>500</v>
      </c>
      <c r="I9" s="387"/>
      <c r="J9" s="380">
        <v>5.4</v>
      </c>
      <c r="K9" s="380">
        <v>2.2999999999999998</v>
      </c>
      <c r="L9" s="380">
        <v>1.9</v>
      </c>
      <c r="M9" s="380">
        <v>2.5</v>
      </c>
      <c r="N9" s="381">
        <f t="shared" ref="N9" si="5">J9*70+K9*45+M9*75+L9*25</f>
        <v>716.5</v>
      </c>
      <c r="O9" s="361" t="s">
        <v>490</v>
      </c>
    </row>
    <row r="10" spans="1:15">
      <c r="A10" s="374"/>
      <c r="B10" s="375"/>
      <c r="C10" s="385"/>
      <c r="D10" s="377" t="s">
        <v>501</v>
      </c>
      <c r="E10" s="377" t="s">
        <v>502</v>
      </c>
      <c r="F10" s="377" t="s">
        <v>503</v>
      </c>
      <c r="G10" s="378"/>
      <c r="H10" s="388" t="s">
        <v>504</v>
      </c>
      <c r="I10" s="379"/>
      <c r="J10" s="380"/>
      <c r="K10" s="380"/>
      <c r="L10" s="380"/>
      <c r="M10" s="380"/>
      <c r="N10" s="381"/>
      <c r="O10" s="382"/>
    </row>
    <row r="11" spans="1:15">
      <c r="A11" s="374">
        <v>43713</v>
      </c>
      <c r="B11" s="353">
        <f t="shared" ref="B11" si="6">A11</f>
        <v>43713</v>
      </c>
      <c r="C11" s="385" t="s">
        <v>505</v>
      </c>
      <c r="D11" s="383" t="s">
        <v>506</v>
      </c>
      <c r="E11" s="383" t="s">
        <v>507</v>
      </c>
      <c r="F11" s="383" t="s">
        <v>508</v>
      </c>
      <c r="G11" s="378" t="s">
        <v>509</v>
      </c>
      <c r="H11" s="383" t="s">
        <v>510</v>
      </c>
      <c r="I11" s="384"/>
      <c r="J11" s="380">
        <v>5.4</v>
      </c>
      <c r="K11" s="380">
        <v>2.5</v>
      </c>
      <c r="L11" s="380">
        <v>2</v>
      </c>
      <c r="M11" s="380">
        <v>2.5</v>
      </c>
      <c r="N11" s="381">
        <f t="shared" ref="N11" si="7">J11*70+K11*45+M11*75+L11*25</f>
        <v>728</v>
      </c>
      <c r="O11" s="389" t="s">
        <v>511</v>
      </c>
    </row>
    <row r="12" spans="1:15">
      <c r="A12" s="374"/>
      <c r="B12" s="375"/>
      <c r="C12" s="376"/>
      <c r="D12" s="377" t="s">
        <v>512</v>
      </c>
      <c r="E12" s="377" t="s">
        <v>513</v>
      </c>
      <c r="F12" s="377" t="s">
        <v>514</v>
      </c>
      <c r="G12" s="378"/>
      <c r="H12" s="377" t="s">
        <v>515</v>
      </c>
      <c r="I12" s="384"/>
      <c r="J12" s="380"/>
      <c r="K12" s="380"/>
      <c r="L12" s="380"/>
      <c r="M12" s="380"/>
      <c r="N12" s="381"/>
      <c r="O12" s="361"/>
    </row>
    <row r="13" spans="1:15">
      <c r="A13" s="374">
        <v>43714</v>
      </c>
      <c r="B13" s="353">
        <f t="shared" ref="B13" si="8">A13</f>
        <v>43714</v>
      </c>
      <c r="C13" s="354" t="s">
        <v>516</v>
      </c>
      <c r="D13" s="383" t="s">
        <v>517</v>
      </c>
      <c r="E13" s="390" t="s">
        <v>518</v>
      </c>
      <c r="F13" s="383" t="s">
        <v>519</v>
      </c>
      <c r="G13" s="391" t="s">
        <v>520</v>
      </c>
      <c r="H13" s="383" t="s">
        <v>521</v>
      </c>
      <c r="I13" s="392"/>
      <c r="J13" s="380">
        <v>5.3</v>
      </c>
      <c r="K13" s="380">
        <v>2.4</v>
      </c>
      <c r="L13" s="380">
        <v>1.9</v>
      </c>
      <c r="M13" s="380">
        <v>2.4</v>
      </c>
      <c r="N13" s="381">
        <f t="shared" ref="N13" si="9">J13*70+K13*45+M13*75+L13*25</f>
        <v>706.5</v>
      </c>
      <c r="O13" s="393" t="s">
        <v>522</v>
      </c>
    </row>
    <row r="14" spans="1:15" ht="17.25" thickBot="1">
      <c r="A14" s="362"/>
      <c r="B14" s="363"/>
      <c r="C14" s="364"/>
      <c r="D14" s="365" t="s">
        <v>523</v>
      </c>
      <c r="E14" s="394" t="s">
        <v>524</v>
      </c>
      <c r="F14" s="365" t="s">
        <v>525</v>
      </c>
      <c r="G14" s="366"/>
      <c r="H14" s="365" t="s">
        <v>526</v>
      </c>
      <c r="I14" s="395"/>
      <c r="J14" s="369"/>
      <c r="K14" s="369"/>
      <c r="L14" s="369"/>
      <c r="M14" s="369"/>
      <c r="N14" s="370"/>
      <c r="O14" s="371"/>
    </row>
    <row r="15" spans="1:15">
      <c r="A15" s="352">
        <v>43717</v>
      </c>
      <c r="B15" s="353">
        <f t="shared" ref="B15" si="10">A15</f>
        <v>43717</v>
      </c>
      <c r="C15" s="354" t="s">
        <v>527</v>
      </c>
      <c r="D15" s="355" t="s">
        <v>528</v>
      </c>
      <c r="E15" s="355" t="s">
        <v>529</v>
      </c>
      <c r="F15" s="386" t="s">
        <v>530</v>
      </c>
      <c r="G15" s="372" t="s">
        <v>531</v>
      </c>
      <c r="H15" s="396" t="s">
        <v>532</v>
      </c>
      <c r="I15" s="373"/>
      <c r="J15" s="359">
        <v>5.3</v>
      </c>
      <c r="K15" s="359">
        <v>2.5</v>
      </c>
      <c r="L15" s="359">
        <v>2</v>
      </c>
      <c r="M15" s="359">
        <v>2.4</v>
      </c>
      <c r="N15" s="360">
        <f t="shared" ref="N15" si="11">J15*70+K15*45+M15*75+L15*25</f>
        <v>713.5</v>
      </c>
      <c r="O15" s="361" t="s">
        <v>533</v>
      </c>
    </row>
    <row r="16" spans="1:15">
      <c r="A16" s="374"/>
      <c r="B16" s="375"/>
      <c r="C16" s="385"/>
      <c r="D16" s="377" t="s">
        <v>534</v>
      </c>
      <c r="E16" s="377" t="s">
        <v>535</v>
      </c>
      <c r="F16" s="397" t="s">
        <v>536</v>
      </c>
      <c r="G16" s="378"/>
      <c r="H16" s="398" t="s">
        <v>537</v>
      </c>
      <c r="I16" s="379"/>
      <c r="J16" s="380"/>
      <c r="K16" s="380"/>
      <c r="L16" s="380"/>
      <c r="M16" s="380"/>
      <c r="N16" s="381"/>
      <c r="O16" s="382"/>
    </row>
    <row r="17" spans="1:15">
      <c r="A17" s="374">
        <v>43718</v>
      </c>
      <c r="B17" s="353">
        <f t="shared" ref="B17" si="12">A17</f>
        <v>43718</v>
      </c>
      <c r="C17" s="354" t="s">
        <v>538</v>
      </c>
      <c r="D17" s="383" t="s">
        <v>539</v>
      </c>
      <c r="E17" s="355" t="s">
        <v>540</v>
      </c>
      <c r="F17" s="383" t="s">
        <v>541</v>
      </c>
      <c r="G17" s="378" t="s">
        <v>542</v>
      </c>
      <c r="H17" s="355" t="s">
        <v>543</v>
      </c>
      <c r="I17" s="358" t="s">
        <v>544</v>
      </c>
      <c r="J17" s="359">
        <v>5.4</v>
      </c>
      <c r="K17" s="359">
        <v>2.5</v>
      </c>
      <c r="L17" s="359">
        <v>2</v>
      </c>
      <c r="M17" s="359">
        <v>2.4</v>
      </c>
      <c r="N17" s="360">
        <f t="shared" ref="N17" si="13">J17*70+K17*45+M17*75+L17*25</f>
        <v>720.5</v>
      </c>
      <c r="O17" s="361" t="s">
        <v>533</v>
      </c>
    </row>
    <row r="18" spans="1:15">
      <c r="A18" s="374"/>
      <c r="B18" s="375"/>
      <c r="C18" s="376"/>
      <c r="D18" s="377" t="s">
        <v>545</v>
      </c>
      <c r="E18" s="377" t="s">
        <v>546</v>
      </c>
      <c r="F18" s="377" t="s">
        <v>547</v>
      </c>
      <c r="G18" s="378"/>
      <c r="H18" s="377" t="s">
        <v>548</v>
      </c>
      <c r="I18" s="384"/>
      <c r="J18" s="380"/>
      <c r="K18" s="380"/>
      <c r="L18" s="380"/>
      <c r="M18" s="380"/>
      <c r="N18" s="381"/>
      <c r="O18" s="382"/>
    </row>
    <row r="19" spans="1:15">
      <c r="A19" s="374">
        <v>43719</v>
      </c>
      <c r="B19" s="353">
        <f t="shared" ref="B19" si="14">A19</f>
        <v>43719</v>
      </c>
      <c r="C19" s="385" t="s">
        <v>549</v>
      </c>
      <c r="D19" s="383" t="s">
        <v>550</v>
      </c>
      <c r="E19" s="383" t="s">
        <v>551</v>
      </c>
      <c r="F19" s="383" t="s">
        <v>552</v>
      </c>
      <c r="G19" s="372" t="s">
        <v>553</v>
      </c>
      <c r="H19" s="386" t="s">
        <v>554</v>
      </c>
      <c r="I19" s="384"/>
      <c r="J19" s="380">
        <v>5.4</v>
      </c>
      <c r="K19" s="380">
        <v>2.5</v>
      </c>
      <c r="L19" s="380">
        <v>1.9</v>
      </c>
      <c r="M19" s="380">
        <v>2.4</v>
      </c>
      <c r="N19" s="381">
        <f t="shared" ref="N19" si="15">J19*70+K19*45+M19*75+L19*25</f>
        <v>718</v>
      </c>
      <c r="O19" s="393" t="s">
        <v>533</v>
      </c>
    </row>
    <row r="20" spans="1:15">
      <c r="A20" s="374"/>
      <c r="B20" s="375"/>
      <c r="C20" s="385"/>
      <c r="D20" s="377" t="s">
        <v>555</v>
      </c>
      <c r="E20" s="377" t="s">
        <v>556</v>
      </c>
      <c r="F20" s="377" t="s">
        <v>557</v>
      </c>
      <c r="G20" s="378"/>
      <c r="H20" s="388" t="s">
        <v>558</v>
      </c>
      <c r="I20" s="384"/>
      <c r="J20" s="380"/>
      <c r="K20" s="380"/>
      <c r="L20" s="380"/>
      <c r="M20" s="380"/>
      <c r="N20" s="381"/>
      <c r="O20" s="382"/>
    </row>
    <row r="21" spans="1:15">
      <c r="A21" s="374">
        <v>43720</v>
      </c>
      <c r="B21" s="353">
        <f t="shared" ref="B21" si="16">A21</f>
        <v>43720</v>
      </c>
      <c r="C21" s="385" t="s">
        <v>559</v>
      </c>
      <c r="D21" s="355" t="s">
        <v>560</v>
      </c>
      <c r="E21" s="383" t="s">
        <v>561</v>
      </c>
      <c r="F21" s="383" t="s">
        <v>562</v>
      </c>
      <c r="G21" s="378" t="s">
        <v>542</v>
      </c>
      <c r="H21" s="383" t="s">
        <v>563</v>
      </c>
      <c r="I21" s="384"/>
      <c r="J21" s="380">
        <v>5.5</v>
      </c>
      <c r="K21" s="380">
        <v>2.4</v>
      </c>
      <c r="L21" s="380">
        <v>1.9</v>
      </c>
      <c r="M21" s="380">
        <v>2.5</v>
      </c>
      <c r="N21" s="381">
        <f t="shared" ref="N21" si="17">J21*70+K21*45+M21*75+L21*25</f>
        <v>728</v>
      </c>
      <c r="O21" s="389" t="s">
        <v>511</v>
      </c>
    </row>
    <row r="22" spans="1:15">
      <c r="A22" s="374"/>
      <c r="B22" s="375"/>
      <c r="C22" s="376"/>
      <c r="D22" s="377" t="s">
        <v>564</v>
      </c>
      <c r="E22" s="377" t="s">
        <v>565</v>
      </c>
      <c r="F22" s="377" t="s">
        <v>566</v>
      </c>
      <c r="G22" s="378"/>
      <c r="H22" s="377" t="s">
        <v>567</v>
      </c>
      <c r="I22" s="384"/>
      <c r="J22" s="380"/>
      <c r="K22" s="380"/>
      <c r="L22" s="380"/>
      <c r="M22" s="380"/>
      <c r="N22" s="381"/>
      <c r="O22" s="361"/>
    </row>
    <row r="23" spans="1:15">
      <c r="A23" s="374">
        <v>43721</v>
      </c>
      <c r="B23" s="353">
        <f t="shared" ref="B23" si="18">A23</f>
        <v>43721</v>
      </c>
      <c r="C23" s="399" t="s">
        <v>568</v>
      </c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1"/>
    </row>
    <row r="24" spans="1:15" ht="17.25" thickBot="1">
      <c r="A24" s="362"/>
      <c r="B24" s="363"/>
      <c r="C24" s="402"/>
      <c r="D24" s="403"/>
      <c r="E24" s="403"/>
      <c r="F24" s="403"/>
      <c r="G24" s="403"/>
      <c r="H24" s="403"/>
      <c r="I24" s="403"/>
      <c r="J24" s="403"/>
      <c r="K24" s="403"/>
      <c r="L24" s="403"/>
      <c r="M24" s="403"/>
      <c r="N24" s="403"/>
      <c r="O24" s="404"/>
    </row>
    <row r="25" spans="1:15">
      <c r="A25" s="352">
        <v>43724</v>
      </c>
      <c r="B25" s="353">
        <f t="shared" ref="B25" si="19">A25</f>
        <v>43724</v>
      </c>
      <c r="C25" s="354" t="s">
        <v>569</v>
      </c>
      <c r="D25" s="355" t="s">
        <v>570</v>
      </c>
      <c r="E25" s="355" t="s">
        <v>571</v>
      </c>
      <c r="F25" s="383" t="s">
        <v>572</v>
      </c>
      <c r="G25" s="372" t="s">
        <v>573</v>
      </c>
      <c r="H25" s="396" t="s">
        <v>574</v>
      </c>
      <c r="I25" s="373"/>
      <c r="J25" s="359">
        <v>5.5</v>
      </c>
      <c r="K25" s="359">
        <v>2.5</v>
      </c>
      <c r="L25" s="359">
        <v>2</v>
      </c>
      <c r="M25" s="359">
        <v>2.5</v>
      </c>
      <c r="N25" s="360">
        <f t="shared" ref="N25" si="20">J25*70+K25*45+M25*75+L25*25</f>
        <v>735</v>
      </c>
      <c r="O25" s="361" t="s">
        <v>575</v>
      </c>
    </row>
    <row r="26" spans="1:15">
      <c r="A26" s="374"/>
      <c r="B26" s="375"/>
      <c r="C26" s="385"/>
      <c r="D26" s="377" t="s">
        <v>576</v>
      </c>
      <c r="E26" s="377" t="s">
        <v>577</v>
      </c>
      <c r="F26" s="377" t="s">
        <v>578</v>
      </c>
      <c r="G26" s="378"/>
      <c r="H26" s="398" t="s">
        <v>579</v>
      </c>
      <c r="I26" s="379"/>
      <c r="J26" s="380"/>
      <c r="K26" s="380"/>
      <c r="L26" s="380"/>
      <c r="M26" s="380"/>
      <c r="N26" s="381"/>
      <c r="O26" s="382"/>
    </row>
    <row r="27" spans="1:15">
      <c r="A27" s="374">
        <v>43725</v>
      </c>
      <c r="B27" s="353">
        <f t="shared" ref="B27" si="21">A27</f>
        <v>43725</v>
      </c>
      <c r="C27" s="354" t="s">
        <v>580</v>
      </c>
      <c r="D27" s="355" t="s">
        <v>581</v>
      </c>
      <c r="E27" s="355" t="s">
        <v>582</v>
      </c>
      <c r="F27" s="355" t="s">
        <v>583</v>
      </c>
      <c r="G27" s="378" t="s">
        <v>584</v>
      </c>
      <c r="H27" s="355" t="s">
        <v>585</v>
      </c>
      <c r="I27" s="358" t="s">
        <v>586</v>
      </c>
      <c r="J27" s="359">
        <v>5.4</v>
      </c>
      <c r="K27" s="359">
        <v>2.4</v>
      </c>
      <c r="L27" s="359">
        <v>2</v>
      </c>
      <c r="M27" s="359">
        <v>2.5</v>
      </c>
      <c r="N27" s="360">
        <f t="shared" ref="N27" si="22">J27*70+K27*45+M27*75+L27*25</f>
        <v>723.5</v>
      </c>
      <c r="O27" s="361" t="s">
        <v>587</v>
      </c>
    </row>
    <row r="28" spans="1:15">
      <c r="A28" s="374"/>
      <c r="B28" s="375"/>
      <c r="C28" s="376"/>
      <c r="D28" s="377" t="s">
        <v>588</v>
      </c>
      <c r="E28" s="377" t="s">
        <v>589</v>
      </c>
      <c r="F28" s="377" t="s">
        <v>590</v>
      </c>
      <c r="G28" s="378"/>
      <c r="H28" s="377" t="s">
        <v>591</v>
      </c>
      <c r="I28" s="384"/>
      <c r="J28" s="380"/>
      <c r="K28" s="380"/>
      <c r="L28" s="380"/>
      <c r="M28" s="380"/>
      <c r="N28" s="381"/>
      <c r="O28" s="382"/>
    </row>
    <row r="29" spans="1:15">
      <c r="A29" s="374">
        <v>43726</v>
      </c>
      <c r="B29" s="353">
        <f t="shared" ref="B29" si="23">A29</f>
        <v>43726</v>
      </c>
      <c r="C29" s="385" t="s">
        <v>592</v>
      </c>
      <c r="D29" s="355" t="s">
        <v>593</v>
      </c>
      <c r="E29" s="355" t="s">
        <v>594</v>
      </c>
      <c r="F29" s="355" t="s">
        <v>595</v>
      </c>
      <c r="G29" s="372" t="s">
        <v>553</v>
      </c>
      <c r="H29" s="396" t="s">
        <v>596</v>
      </c>
      <c r="I29" s="384"/>
      <c r="J29" s="380">
        <v>5.3</v>
      </c>
      <c r="K29" s="380">
        <v>2.5</v>
      </c>
      <c r="L29" s="380">
        <v>1.9</v>
      </c>
      <c r="M29" s="380">
        <v>2.5</v>
      </c>
      <c r="N29" s="381">
        <f t="shared" ref="N29" si="24">J29*70+K29*45+M29*75+L29*25</f>
        <v>718.5</v>
      </c>
      <c r="O29" s="361" t="s">
        <v>533</v>
      </c>
    </row>
    <row r="30" spans="1:15">
      <c r="A30" s="374"/>
      <c r="B30" s="375"/>
      <c r="C30" s="385"/>
      <c r="D30" s="377" t="s">
        <v>597</v>
      </c>
      <c r="E30" s="377" t="s">
        <v>598</v>
      </c>
      <c r="F30" s="377" t="s">
        <v>599</v>
      </c>
      <c r="G30" s="378"/>
      <c r="H30" s="398" t="s">
        <v>600</v>
      </c>
      <c r="I30" s="384"/>
      <c r="J30" s="380"/>
      <c r="K30" s="380"/>
      <c r="L30" s="380"/>
      <c r="M30" s="380"/>
      <c r="N30" s="381"/>
      <c r="O30" s="382"/>
    </row>
    <row r="31" spans="1:15">
      <c r="A31" s="374">
        <v>43727</v>
      </c>
      <c r="B31" s="353">
        <f t="shared" ref="B31" si="25">A31</f>
        <v>43727</v>
      </c>
      <c r="C31" s="385" t="s">
        <v>601</v>
      </c>
      <c r="D31" s="383" t="s">
        <v>602</v>
      </c>
      <c r="E31" s="383" t="s">
        <v>603</v>
      </c>
      <c r="F31" s="383" t="s">
        <v>604</v>
      </c>
      <c r="G31" s="378" t="s">
        <v>542</v>
      </c>
      <c r="H31" s="383" t="s">
        <v>605</v>
      </c>
      <c r="I31" s="405"/>
      <c r="J31" s="380">
        <v>5.3</v>
      </c>
      <c r="K31" s="380">
        <v>2.5</v>
      </c>
      <c r="L31" s="380">
        <v>2</v>
      </c>
      <c r="M31" s="380">
        <v>2.4</v>
      </c>
      <c r="N31" s="381">
        <f t="shared" ref="N31" si="26">J31*70+K31*45+M31*75+L31*25</f>
        <v>713.5</v>
      </c>
      <c r="O31" s="361" t="s">
        <v>533</v>
      </c>
    </row>
    <row r="32" spans="1:15">
      <c r="A32" s="374"/>
      <c r="B32" s="375"/>
      <c r="C32" s="376"/>
      <c r="D32" s="377" t="s">
        <v>606</v>
      </c>
      <c r="E32" s="377" t="s">
        <v>607</v>
      </c>
      <c r="F32" s="377" t="s">
        <v>608</v>
      </c>
      <c r="G32" s="378"/>
      <c r="H32" s="377" t="s">
        <v>609</v>
      </c>
      <c r="I32" s="406"/>
      <c r="J32" s="380"/>
      <c r="K32" s="380"/>
      <c r="L32" s="380"/>
      <c r="M32" s="380"/>
      <c r="N32" s="381"/>
      <c r="O32" s="382"/>
    </row>
    <row r="33" spans="1:15">
      <c r="A33" s="374">
        <v>43728</v>
      </c>
      <c r="B33" s="353">
        <f t="shared" ref="B33" si="27">A33</f>
        <v>43728</v>
      </c>
      <c r="C33" s="354" t="s">
        <v>610</v>
      </c>
      <c r="D33" s="383" t="s">
        <v>611</v>
      </c>
      <c r="E33" s="383" t="s">
        <v>612</v>
      </c>
      <c r="F33" s="383" t="s">
        <v>613</v>
      </c>
      <c r="G33" s="391" t="s">
        <v>542</v>
      </c>
      <c r="H33" s="357" t="s">
        <v>614</v>
      </c>
      <c r="I33" s="384"/>
      <c r="J33" s="380">
        <v>5.4</v>
      </c>
      <c r="K33" s="380">
        <v>2.5</v>
      </c>
      <c r="L33" s="380">
        <v>2</v>
      </c>
      <c r="M33" s="380">
        <v>2.5</v>
      </c>
      <c r="N33" s="381">
        <f t="shared" ref="N33" si="28">J33*70+K33*45+M33*75+L33*25</f>
        <v>728</v>
      </c>
      <c r="O33" s="393" t="s">
        <v>533</v>
      </c>
    </row>
    <row r="34" spans="1:15" ht="17.25" thickBot="1">
      <c r="A34" s="362"/>
      <c r="B34" s="363"/>
      <c r="C34" s="364"/>
      <c r="D34" s="365" t="s">
        <v>615</v>
      </c>
      <c r="E34" s="365" t="s">
        <v>616</v>
      </c>
      <c r="F34" s="365" t="s">
        <v>617</v>
      </c>
      <c r="G34" s="366"/>
      <c r="H34" s="367" t="s">
        <v>618</v>
      </c>
      <c r="I34" s="368"/>
      <c r="J34" s="369"/>
      <c r="K34" s="369"/>
      <c r="L34" s="369"/>
      <c r="M34" s="369"/>
      <c r="N34" s="370"/>
      <c r="O34" s="371"/>
    </row>
    <row r="35" spans="1:15">
      <c r="A35" s="352">
        <v>43731</v>
      </c>
      <c r="B35" s="353">
        <f t="shared" ref="B35" si="29">A35</f>
        <v>43731</v>
      </c>
      <c r="C35" s="354" t="s">
        <v>619</v>
      </c>
      <c r="D35" s="355" t="s">
        <v>620</v>
      </c>
      <c r="E35" s="355" t="s">
        <v>621</v>
      </c>
      <c r="F35" s="355" t="s">
        <v>622</v>
      </c>
      <c r="G35" s="372" t="s">
        <v>531</v>
      </c>
      <c r="H35" s="396" t="s">
        <v>623</v>
      </c>
      <c r="I35" s="373"/>
      <c r="J35" s="359">
        <v>5.4</v>
      </c>
      <c r="K35" s="359">
        <v>2.4</v>
      </c>
      <c r="L35" s="359">
        <v>1.9</v>
      </c>
      <c r="M35" s="359">
        <v>2.4</v>
      </c>
      <c r="N35" s="360">
        <f t="shared" ref="N35" si="30">J35*70+K35*45+M35*75+L35*25</f>
        <v>713.5</v>
      </c>
      <c r="O35" s="361" t="s">
        <v>533</v>
      </c>
    </row>
    <row r="36" spans="1:15">
      <c r="A36" s="374"/>
      <c r="B36" s="375"/>
      <c r="C36" s="385"/>
      <c r="D36" s="377" t="s">
        <v>624</v>
      </c>
      <c r="E36" s="377" t="s">
        <v>625</v>
      </c>
      <c r="F36" s="377" t="s">
        <v>626</v>
      </c>
      <c r="G36" s="378"/>
      <c r="H36" s="398" t="s">
        <v>627</v>
      </c>
      <c r="I36" s="379"/>
      <c r="J36" s="380"/>
      <c r="K36" s="380"/>
      <c r="L36" s="380"/>
      <c r="M36" s="380"/>
      <c r="N36" s="381"/>
      <c r="O36" s="382"/>
    </row>
    <row r="37" spans="1:15">
      <c r="A37" s="374">
        <v>43732</v>
      </c>
      <c r="B37" s="353">
        <f t="shared" ref="B37" si="31">A37</f>
        <v>43732</v>
      </c>
      <c r="C37" s="354" t="s">
        <v>538</v>
      </c>
      <c r="D37" s="355" t="s">
        <v>628</v>
      </c>
      <c r="E37" s="355" t="s">
        <v>629</v>
      </c>
      <c r="F37" s="390" t="s">
        <v>630</v>
      </c>
      <c r="G37" s="378" t="s">
        <v>542</v>
      </c>
      <c r="H37" s="396" t="s">
        <v>631</v>
      </c>
      <c r="I37" s="358" t="s">
        <v>544</v>
      </c>
      <c r="J37" s="359">
        <v>5.5</v>
      </c>
      <c r="K37" s="359">
        <v>2.5</v>
      </c>
      <c r="L37" s="359">
        <v>1.9</v>
      </c>
      <c r="M37" s="359">
        <v>2.4</v>
      </c>
      <c r="N37" s="360">
        <f t="shared" ref="N37" si="32">J37*70+K37*45+M37*75+L37*25</f>
        <v>725</v>
      </c>
      <c r="O37" s="361" t="s">
        <v>533</v>
      </c>
    </row>
    <row r="38" spans="1:15">
      <c r="A38" s="374"/>
      <c r="B38" s="375"/>
      <c r="C38" s="376"/>
      <c r="D38" s="377" t="s">
        <v>632</v>
      </c>
      <c r="E38" s="377" t="s">
        <v>633</v>
      </c>
      <c r="F38" s="407" t="s">
        <v>634</v>
      </c>
      <c r="G38" s="378"/>
      <c r="H38" s="398" t="s">
        <v>635</v>
      </c>
      <c r="I38" s="384"/>
      <c r="J38" s="380"/>
      <c r="K38" s="380"/>
      <c r="L38" s="380"/>
      <c r="M38" s="380"/>
      <c r="N38" s="381"/>
      <c r="O38" s="382"/>
    </row>
    <row r="39" spans="1:15">
      <c r="A39" s="374">
        <v>43733</v>
      </c>
      <c r="B39" s="353">
        <f t="shared" ref="B39" si="33">A39</f>
        <v>43733</v>
      </c>
      <c r="C39" s="376" t="s">
        <v>636</v>
      </c>
      <c r="D39" s="383" t="s">
        <v>637</v>
      </c>
      <c r="E39" s="383" t="s">
        <v>638</v>
      </c>
      <c r="F39" s="383" t="s">
        <v>639</v>
      </c>
      <c r="G39" s="372" t="s">
        <v>553</v>
      </c>
      <c r="H39" s="383" t="s">
        <v>640</v>
      </c>
      <c r="I39" s="408"/>
      <c r="J39" s="380">
        <v>5.4</v>
      </c>
      <c r="K39" s="380">
        <v>2.5</v>
      </c>
      <c r="L39" s="380">
        <v>2</v>
      </c>
      <c r="M39" s="380">
        <v>2.4</v>
      </c>
      <c r="N39" s="381">
        <f t="shared" ref="N39" si="34">J39*70+K39*45+M39*75+L39*25</f>
        <v>720.5</v>
      </c>
      <c r="O39" s="361" t="s">
        <v>533</v>
      </c>
    </row>
    <row r="40" spans="1:15">
      <c r="A40" s="374"/>
      <c r="B40" s="375"/>
      <c r="C40" s="376"/>
      <c r="D40" s="377" t="s">
        <v>641</v>
      </c>
      <c r="E40" s="377" t="s">
        <v>642</v>
      </c>
      <c r="F40" s="377" t="s">
        <v>643</v>
      </c>
      <c r="G40" s="378"/>
      <c r="H40" s="377" t="s">
        <v>644</v>
      </c>
      <c r="I40" s="409"/>
      <c r="J40" s="380"/>
      <c r="K40" s="380"/>
      <c r="L40" s="380"/>
      <c r="M40" s="380"/>
      <c r="N40" s="381"/>
      <c r="O40" s="382"/>
    </row>
    <row r="41" spans="1:15">
      <c r="A41" s="374">
        <v>43734</v>
      </c>
      <c r="B41" s="353">
        <f t="shared" ref="B41" si="35">A41</f>
        <v>43734</v>
      </c>
      <c r="C41" s="385" t="s">
        <v>527</v>
      </c>
      <c r="D41" s="383" t="s">
        <v>645</v>
      </c>
      <c r="E41" s="383" t="s">
        <v>646</v>
      </c>
      <c r="F41" s="383" t="s">
        <v>647</v>
      </c>
      <c r="G41" s="378" t="s">
        <v>542</v>
      </c>
      <c r="H41" s="383" t="s">
        <v>648</v>
      </c>
      <c r="I41" s="384"/>
      <c r="J41" s="380">
        <v>5.5</v>
      </c>
      <c r="K41" s="380">
        <v>2.5</v>
      </c>
      <c r="L41" s="380">
        <v>1.9</v>
      </c>
      <c r="M41" s="380">
        <v>2.4</v>
      </c>
      <c r="N41" s="381">
        <f t="shared" ref="N41:N45" si="36">J41*70+K41*45+M41*75+L41*25</f>
        <v>725</v>
      </c>
      <c r="O41" s="389" t="s">
        <v>511</v>
      </c>
    </row>
    <row r="42" spans="1:15">
      <c r="A42" s="374"/>
      <c r="B42" s="375"/>
      <c r="C42" s="385"/>
      <c r="D42" s="377" t="s">
        <v>649</v>
      </c>
      <c r="E42" s="377" t="s">
        <v>650</v>
      </c>
      <c r="F42" s="377" t="s">
        <v>651</v>
      </c>
      <c r="G42" s="378"/>
      <c r="H42" s="377" t="s">
        <v>652</v>
      </c>
      <c r="I42" s="384"/>
      <c r="J42" s="380"/>
      <c r="K42" s="380"/>
      <c r="L42" s="380"/>
      <c r="M42" s="380"/>
      <c r="N42" s="381"/>
      <c r="O42" s="361"/>
    </row>
    <row r="43" spans="1:15">
      <c r="A43" s="374">
        <v>43735</v>
      </c>
      <c r="B43" s="353">
        <f t="shared" ref="B43" si="37">A43</f>
        <v>43735</v>
      </c>
      <c r="C43" s="354" t="s">
        <v>610</v>
      </c>
      <c r="D43" s="383" t="s">
        <v>653</v>
      </c>
      <c r="E43" s="383" t="s">
        <v>654</v>
      </c>
      <c r="F43" s="355" t="s">
        <v>655</v>
      </c>
      <c r="G43" s="391" t="s">
        <v>542</v>
      </c>
      <c r="H43" s="357" t="s">
        <v>656</v>
      </c>
      <c r="I43" s="384"/>
      <c r="J43" s="380">
        <v>5.4</v>
      </c>
      <c r="K43" s="380">
        <v>2.5</v>
      </c>
      <c r="L43" s="380">
        <v>1.8</v>
      </c>
      <c r="M43" s="380">
        <v>2.5</v>
      </c>
      <c r="N43" s="381">
        <f t="shared" si="36"/>
        <v>723</v>
      </c>
      <c r="O43" s="389" t="s">
        <v>511</v>
      </c>
    </row>
    <row r="44" spans="1:15" ht="17.25" thickBot="1">
      <c r="A44" s="362"/>
      <c r="B44" s="363"/>
      <c r="C44" s="364"/>
      <c r="D44" s="365" t="s">
        <v>657</v>
      </c>
      <c r="E44" s="365" t="s">
        <v>658</v>
      </c>
      <c r="F44" s="365" t="s">
        <v>659</v>
      </c>
      <c r="G44" s="366"/>
      <c r="H44" s="367" t="s">
        <v>660</v>
      </c>
      <c r="I44" s="368"/>
      <c r="J44" s="369"/>
      <c r="K44" s="369"/>
      <c r="L44" s="369"/>
      <c r="M44" s="369"/>
      <c r="N44" s="370"/>
      <c r="O44" s="410"/>
    </row>
    <row r="45" spans="1:15">
      <c r="A45" s="352">
        <v>43738</v>
      </c>
      <c r="B45" s="353">
        <f t="shared" ref="B45" si="38">A45</f>
        <v>43738</v>
      </c>
      <c r="C45" s="411" t="s">
        <v>661</v>
      </c>
      <c r="D45" s="355" t="s">
        <v>662</v>
      </c>
      <c r="E45" s="355" t="s">
        <v>663</v>
      </c>
      <c r="F45" s="355" t="s">
        <v>664</v>
      </c>
      <c r="G45" s="412" t="s">
        <v>531</v>
      </c>
      <c r="H45" s="355" t="s">
        <v>665</v>
      </c>
      <c r="I45" s="379"/>
      <c r="J45" s="359">
        <v>5.4</v>
      </c>
      <c r="K45" s="359">
        <v>2.5</v>
      </c>
      <c r="L45" s="359">
        <v>2</v>
      </c>
      <c r="M45" s="359">
        <v>2.5</v>
      </c>
      <c r="N45" s="360">
        <f t="shared" si="36"/>
        <v>728</v>
      </c>
      <c r="O45" s="361" t="s">
        <v>533</v>
      </c>
    </row>
    <row r="46" spans="1:15" ht="17.25" thickBot="1">
      <c r="A46" s="362"/>
      <c r="B46" s="363"/>
      <c r="C46" s="364"/>
      <c r="D46" s="365" t="s">
        <v>666</v>
      </c>
      <c r="E46" s="365" t="s">
        <v>667</v>
      </c>
      <c r="F46" s="365" t="s">
        <v>668</v>
      </c>
      <c r="G46" s="413"/>
      <c r="H46" s="365" t="s">
        <v>669</v>
      </c>
      <c r="I46" s="414"/>
      <c r="J46" s="369"/>
      <c r="K46" s="369"/>
      <c r="L46" s="369"/>
      <c r="M46" s="369"/>
      <c r="N46" s="370"/>
      <c r="O46" s="371"/>
    </row>
    <row r="47" spans="1:15">
      <c r="A47" s="415" t="s">
        <v>670</v>
      </c>
      <c r="B47" s="416"/>
      <c r="C47" s="386"/>
      <c r="D47" s="386"/>
      <c r="E47" s="386"/>
      <c r="F47" s="386"/>
      <c r="G47" s="386"/>
      <c r="H47" s="417" t="s">
        <v>671</v>
      </c>
      <c r="I47" s="417"/>
      <c r="J47" s="417"/>
      <c r="K47" s="417"/>
      <c r="L47" s="417"/>
      <c r="M47" s="417"/>
      <c r="N47" s="417"/>
      <c r="O47" s="417"/>
    </row>
    <row r="48" spans="1:15">
      <c r="A48" s="418" t="s">
        <v>672</v>
      </c>
      <c r="B48" s="419"/>
      <c r="C48" s="418"/>
      <c r="D48" s="418"/>
      <c r="E48" s="418"/>
      <c r="F48" s="418"/>
      <c r="G48" s="418"/>
      <c r="H48" s="420"/>
      <c r="I48" s="418"/>
      <c r="J48" s="418"/>
      <c r="K48" s="418"/>
      <c r="L48" s="418"/>
      <c r="M48" s="418"/>
      <c r="N48" s="418"/>
      <c r="O48" s="418"/>
    </row>
    <row r="49" spans="1:15">
      <c r="A49" s="418" t="s">
        <v>673</v>
      </c>
      <c r="B49" s="419"/>
      <c r="C49" s="418"/>
      <c r="D49" s="418"/>
      <c r="E49" s="418"/>
      <c r="F49" s="418"/>
      <c r="G49" s="418"/>
      <c r="H49" s="420"/>
      <c r="I49" s="418"/>
      <c r="J49" s="418"/>
      <c r="K49" s="418"/>
      <c r="L49" s="418"/>
      <c r="M49" s="418"/>
      <c r="N49" s="418"/>
      <c r="O49" s="418"/>
    </row>
    <row r="50" spans="1:15">
      <c r="A50" s="418" t="s">
        <v>674</v>
      </c>
      <c r="B50" s="419"/>
      <c r="C50" s="418"/>
      <c r="D50" s="418"/>
      <c r="E50" s="418"/>
      <c r="F50" s="418"/>
      <c r="G50" s="418"/>
      <c r="H50" s="420"/>
      <c r="I50" s="418"/>
      <c r="J50" s="418"/>
      <c r="K50" s="418"/>
      <c r="L50" s="418"/>
      <c r="M50" s="418"/>
      <c r="N50" s="418"/>
      <c r="O50" s="418"/>
    </row>
    <row r="51" spans="1:15">
      <c r="A51" s="418" t="s">
        <v>675</v>
      </c>
      <c r="B51" s="419"/>
      <c r="C51" s="418"/>
      <c r="D51" s="418"/>
      <c r="E51" s="418"/>
      <c r="F51" s="418"/>
      <c r="G51" s="418"/>
      <c r="H51" s="420"/>
      <c r="I51" s="418"/>
      <c r="J51" s="418"/>
      <c r="K51" s="418"/>
      <c r="L51" s="418"/>
      <c r="M51" s="418"/>
      <c r="N51" s="418"/>
      <c r="O51" s="418"/>
    </row>
    <row r="52" spans="1:15">
      <c r="A52" s="418" t="s">
        <v>676</v>
      </c>
      <c r="B52" s="419"/>
      <c r="C52" s="418"/>
      <c r="D52" s="418"/>
      <c r="E52" s="418"/>
      <c r="F52" s="418"/>
      <c r="G52" s="418"/>
      <c r="H52" s="420"/>
      <c r="I52" s="418"/>
      <c r="J52" s="418"/>
      <c r="K52" s="418"/>
      <c r="L52" s="418"/>
      <c r="M52" s="418"/>
      <c r="N52" s="418"/>
      <c r="O52" s="418"/>
    </row>
    <row r="53" spans="1:15">
      <c r="A53" s="421" t="s">
        <v>677</v>
      </c>
      <c r="B53" s="421"/>
      <c r="C53" s="421"/>
      <c r="D53" s="421"/>
      <c r="E53" s="421"/>
      <c r="F53" s="421"/>
      <c r="G53" s="421"/>
      <c r="H53" s="421"/>
      <c r="I53" s="418"/>
      <c r="J53" s="418"/>
      <c r="K53" s="418"/>
      <c r="L53" s="418"/>
      <c r="M53" s="418"/>
      <c r="N53" s="418"/>
      <c r="O53" s="418"/>
    </row>
    <row r="54" spans="1:15" ht="18">
      <c r="A54" s="422" t="s">
        <v>678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  <c r="L54" s="422"/>
      <c r="M54" s="422"/>
      <c r="N54" s="422"/>
      <c r="O54" s="422"/>
    </row>
  </sheetData>
  <mergeCells count="239">
    <mergeCell ref="H47:O47"/>
    <mergeCell ref="A53:H53"/>
    <mergeCell ref="A54:O54"/>
    <mergeCell ref="J45:J46"/>
    <mergeCell ref="K45:K46"/>
    <mergeCell ref="L45:L46"/>
    <mergeCell ref="M45:M46"/>
    <mergeCell ref="N45:N46"/>
    <mergeCell ref="O45:O46"/>
    <mergeCell ref="K43:K44"/>
    <mergeCell ref="L43:L44"/>
    <mergeCell ref="M43:M44"/>
    <mergeCell ref="N43:N44"/>
    <mergeCell ref="O43:O44"/>
    <mergeCell ref="A45:A46"/>
    <mergeCell ref="B45:B46"/>
    <mergeCell ref="C45:C46"/>
    <mergeCell ref="G45:G46"/>
    <mergeCell ref="I45:I46"/>
    <mergeCell ref="A43:A44"/>
    <mergeCell ref="B43:B44"/>
    <mergeCell ref="C43:C44"/>
    <mergeCell ref="G43:G44"/>
    <mergeCell ref="I43:I44"/>
    <mergeCell ref="J43:J44"/>
    <mergeCell ref="J41:J42"/>
    <mergeCell ref="K41:K42"/>
    <mergeCell ref="L41:L42"/>
    <mergeCell ref="M41:M42"/>
    <mergeCell ref="N41:N42"/>
    <mergeCell ref="O41:O42"/>
    <mergeCell ref="K39:K40"/>
    <mergeCell ref="L39:L40"/>
    <mergeCell ref="M39:M40"/>
    <mergeCell ref="N39:N40"/>
    <mergeCell ref="O39:O40"/>
    <mergeCell ref="A41:A42"/>
    <mergeCell ref="B41:B42"/>
    <mergeCell ref="C41:C42"/>
    <mergeCell ref="G41:G42"/>
    <mergeCell ref="I41:I42"/>
    <mergeCell ref="A39:A40"/>
    <mergeCell ref="B39:B40"/>
    <mergeCell ref="C39:C40"/>
    <mergeCell ref="G39:G40"/>
    <mergeCell ref="I39:I40"/>
    <mergeCell ref="J39:J40"/>
    <mergeCell ref="J37:J38"/>
    <mergeCell ref="K37:K38"/>
    <mergeCell ref="L37:L38"/>
    <mergeCell ref="M37:M38"/>
    <mergeCell ref="N37:N38"/>
    <mergeCell ref="O37:O38"/>
    <mergeCell ref="K35:K36"/>
    <mergeCell ref="L35:L36"/>
    <mergeCell ref="M35:M36"/>
    <mergeCell ref="N35:N36"/>
    <mergeCell ref="O35:O36"/>
    <mergeCell ref="A37:A38"/>
    <mergeCell ref="B37:B38"/>
    <mergeCell ref="C37:C38"/>
    <mergeCell ref="G37:G38"/>
    <mergeCell ref="I37:I38"/>
    <mergeCell ref="A35:A36"/>
    <mergeCell ref="B35:B36"/>
    <mergeCell ref="C35:C36"/>
    <mergeCell ref="G35:G36"/>
    <mergeCell ref="I35:I36"/>
    <mergeCell ref="J35:J36"/>
    <mergeCell ref="J33:J34"/>
    <mergeCell ref="K33:K34"/>
    <mergeCell ref="L33:L34"/>
    <mergeCell ref="M33:M34"/>
    <mergeCell ref="N33:N34"/>
    <mergeCell ref="O33:O34"/>
    <mergeCell ref="K31:K32"/>
    <mergeCell ref="L31:L32"/>
    <mergeCell ref="M31:M32"/>
    <mergeCell ref="N31:N32"/>
    <mergeCell ref="O31:O32"/>
    <mergeCell ref="A33:A34"/>
    <mergeCell ref="B33:B34"/>
    <mergeCell ref="C33:C34"/>
    <mergeCell ref="G33:G34"/>
    <mergeCell ref="I33:I34"/>
    <mergeCell ref="A31:A32"/>
    <mergeCell ref="B31:B32"/>
    <mergeCell ref="C31:C32"/>
    <mergeCell ref="G31:G32"/>
    <mergeCell ref="I31:I32"/>
    <mergeCell ref="J31:J32"/>
    <mergeCell ref="J29:J30"/>
    <mergeCell ref="K29:K30"/>
    <mergeCell ref="L29:L30"/>
    <mergeCell ref="M29:M30"/>
    <mergeCell ref="N29:N30"/>
    <mergeCell ref="O29:O30"/>
    <mergeCell ref="K27:K28"/>
    <mergeCell ref="L27:L28"/>
    <mergeCell ref="M27:M28"/>
    <mergeCell ref="N27:N28"/>
    <mergeCell ref="O27:O28"/>
    <mergeCell ref="A29:A30"/>
    <mergeCell ref="B29:B30"/>
    <mergeCell ref="C29:C30"/>
    <mergeCell ref="G29:G30"/>
    <mergeCell ref="I29:I30"/>
    <mergeCell ref="L25:L26"/>
    <mergeCell ref="M25:M26"/>
    <mergeCell ref="N25:N26"/>
    <mergeCell ref="O25:O26"/>
    <mergeCell ref="A27:A28"/>
    <mergeCell ref="B27:B28"/>
    <mergeCell ref="C27:C28"/>
    <mergeCell ref="G27:G28"/>
    <mergeCell ref="I27:I28"/>
    <mergeCell ref="J27:J28"/>
    <mergeCell ref="A23:A24"/>
    <mergeCell ref="B23:B24"/>
    <mergeCell ref="C23:O24"/>
    <mergeCell ref="A25:A26"/>
    <mergeCell ref="B25:B26"/>
    <mergeCell ref="C25:C26"/>
    <mergeCell ref="G25:G26"/>
    <mergeCell ref="I25:I26"/>
    <mergeCell ref="J25:J26"/>
    <mergeCell ref="K25:K26"/>
    <mergeCell ref="J21:J22"/>
    <mergeCell ref="K21:K22"/>
    <mergeCell ref="L21:L22"/>
    <mergeCell ref="M21:M22"/>
    <mergeCell ref="N21:N22"/>
    <mergeCell ref="O21:O22"/>
    <mergeCell ref="K19:K20"/>
    <mergeCell ref="L19:L20"/>
    <mergeCell ref="M19:M20"/>
    <mergeCell ref="N19:N20"/>
    <mergeCell ref="O19:O20"/>
    <mergeCell ref="A21:A22"/>
    <mergeCell ref="B21:B22"/>
    <mergeCell ref="C21:C22"/>
    <mergeCell ref="G21:G22"/>
    <mergeCell ref="I21:I22"/>
    <mergeCell ref="A19:A20"/>
    <mergeCell ref="B19:B20"/>
    <mergeCell ref="C19:C20"/>
    <mergeCell ref="G19:G20"/>
    <mergeCell ref="I19:I20"/>
    <mergeCell ref="J19:J20"/>
    <mergeCell ref="J17:J18"/>
    <mergeCell ref="K17:K18"/>
    <mergeCell ref="L17:L18"/>
    <mergeCell ref="M17:M18"/>
    <mergeCell ref="N17:N18"/>
    <mergeCell ref="O17:O18"/>
    <mergeCell ref="K15:K16"/>
    <mergeCell ref="L15:L16"/>
    <mergeCell ref="M15:M16"/>
    <mergeCell ref="N15:N16"/>
    <mergeCell ref="O15:O16"/>
    <mergeCell ref="A17:A18"/>
    <mergeCell ref="B17:B18"/>
    <mergeCell ref="C17:C18"/>
    <mergeCell ref="G17:G18"/>
    <mergeCell ref="I17:I18"/>
    <mergeCell ref="A15:A16"/>
    <mergeCell ref="B15:B16"/>
    <mergeCell ref="C15:C16"/>
    <mergeCell ref="G15:G16"/>
    <mergeCell ref="I15:I16"/>
    <mergeCell ref="J15:J16"/>
    <mergeCell ref="J13:J14"/>
    <mergeCell ref="K13:K14"/>
    <mergeCell ref="L13:L14"/>
    <mergeCell ref="M13:M14"/>
    <mergeCell ref="N13:N14"/>
    <mergeCell ref="O13:O14"/>
    <mergeCell ref="K11:K12"/>
    <mergeCell ref="L11:L12"/>
    <mergeCell ref="M11:M12"/>
    <mergeCell ref="N11:N12"/>
    <mergeCell ref="O11:O12"/>
    <mergeCell ref="A13:A14"/>
    <mergeCell ref="B13:B14"/>
    <mergeCell ref="C13:C14"/>
    <mergeCell ref="G13:G14"/>
    <mergeCell ref="I13:I14"/>
    <mergeCell ref="A11:A12"/>
    <mergeCell ref="B11:B12"/>
    <mergeCell ref="C11:C12"/>
    <mergeCell ref="G11:G12"/>
    <mergeCell ref="I11:I12"/>
    <mergeCell ref="J11:J12"/>
    <mergeCell ref="J9:J10"/>
    <mergeCell ref="K9:K10"/>
    <mergeCell ref="L9:L10"/>
    <mergeCell ref="M9:M10"/>
    <mergeCell ref="N9:N10"/>
    <mergeCell ref="O9:O10"/>
    <mergeCell ref="K7:K8"/>
    <mergeCell ref="L7:L8"/>
    <mergeCell ref="M7:M8"/>
    <mergeCell ref="N7:N8"/>
    <mergeCell ref="O7:O8"/>
    <mergeCell ref="A9:A10"/>
    <mergeCell ref="B9:B10"/>
    <mergeCell ref="C9:C10"/>
    <mergeCell ref="G9:G10"/>
    <mergeCell ref="I9:I10"/>
    <mergeCell ref="L5:L6"/>
    <mergeCell ref="M5:M6"/>
    <mergeCell ref="N5:N6"/>
    <mergeCell ref="O5:O6"/>
    <mergeCell ref="A7:A8"/>
    <mergeCell ref="B7:B8"/>
    <mergeCell ref="C7:C8"/>
    <mergeCell ref="G7:G8"/>
    <mergeCell ref="I7:I8"/>
    <mergeCell ref="J7:J8"/>
    <mergeCell ref="M3:M4"/>
    <mergeCell ref="N3:N4"/>
    <mergeCell ref="O3:O4"/>
    <mergeCell ref="A5:A6"/>
    <mergeCell ref="B5:B6"/>
    <mergeCell ref="C5:C6"/>
    <mergeCell ref="G5:G6"/>
    <mergeCell ref="I5:I6"/>
    <mergeCell ref="J5:J6"/>
    <mergeCell ref="K5:K6"/>
    <mergeCell ref="A1:O1"/>
    <mergeCell ref="E2:F2"/>
    <mergeCell ref="A3:A4"/>
    <mergeCell ref="B3:B4"/>
    <mergeCell ref="C3:C4"/>
    <mergeCell ref="G3:G4"/>
    <mergeCell ref="I3:I4"/>
    <mergeCell ref="J3:J4"/>
    <mergeCell ref="K3:K4"/>
    <mergeCell ref="L3:L4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workbookViewId="0">
      <selection activeCell="D4" sqref="D4"/>
    </sheetView>
  </sheetViews>
  <sheetFormatPr defaultRowHeight="20.25"/>
  <cols>
    <col min="1" max="1" width="13" style="536" customWidth="1"/>
    <col min="2" max="2" width="2.625" style="537" customWidth="1"/>
    <col min="3" max="6" width="20.625" style="538" customWidth="1"/>
    <col min="7" max="7" width="12.25" style="539" customWidth="1"/>
    <col min="8" max="8" width="20.625" style="538" customWidth="1"/>
    <col min="9" max="9" width="3.125" style="535" customWidth="1"/>
    <col min="10" max="10" width="3.625" style="535" customWidth="1"/>
    <col min="11" max="14" width="3.375" style="535" customWidth="1"/>
    <col min="15" max="15" width="4.25" style="535" customWidth="1"/>
    <col min="16" max="16" width="5.375" style="540" customWidth="1"/>
  </cols>
  <sheetData>
    <row r="1" spans="1:16" ht="28.5" thickBot="1">
      <c r="A1" s="429" t="s">
        <v>679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</row>
    <row r="2" spans="1:16" ht="35.25" thickBot="1">
      <c r="A2" s="430" t="s">
        <v>680</v>
      </c>
      <c r="B2" s="431" t="s">
        <v>681</v>
      </c>
      <c r="C2" s="432" t="s">
        <v>682</v>
      </c>
      <c r="D2" s="432" t="s">
        <v>683</v>
      </c>
      <c r="E2" s="432" t="s">
        <v>684</v>
      </c>
      <c r="F2" s="433" t="s">
        <v>684</v>
      </c>
      <c r="G2" s="434" t="s">
        <v>685</v>
      </c>
      <c r="H2" s="432" t="s">
        <v>686</v>
      </c>
      <c r="I2" s="435" t="s">
        <v>687</v>
      </c>
      <c r="J2" s="435" t="s">
        <v>688</v>
      </c>
      <c r="K2" s="435" t="s">
        <v>689</v>
      </c>
      <c r="L2" s="435" t="s">
        <v>690</v>
      </c>
      <c r="M2" s="436" t="s">
        <v>691</v>
      </c>
      <c r="N2" s="436" t="s">
        <v>692</v>
      </c>
      <c r="O2" s="436" t="s">
        <v>693</v>
      </c>
      <c r="P2" s="437" t="s">
        <v>694</v>
      </c>
    </row>
    <row r="3" spans="1:16">
      <c r="A3" s="438">
        <v>43707</v>
      </c>
      <c r="B3" s="439" t="s">
        <v>695</v>
      </c>
      <c r="C3" s="440" t="s">
        <v>696</v>
      </c>
      <c r="D3" s="440" t="s">
        <v>697</v>
      </c>
      <c r="E3" s="440" t="s">
        <v>698</v>
      </c>
      <c r="F3" s="440" t="s">
        <v>699</v>
      </c>
      <c r="G3" s="440" t="s">
        <v>700</v>
      </c>
      <c r="H3" s="440" t="s">
        <v>701</v>
      </c>
      <c r="I3" s="441">
        <v>5.7</v>
      </c>
      <c r="J3" s="442">
        <v>2.5</v>
      </c>
      <c r="K3" s="442">
        <v>1.7</v>
      </c>
      <c r="L3" s="442">
        <v>2.4</v>
      </c>
      <c r="M3" s="443"/>
      <c r="N3" s="443"/>
      <c r="O3" s="444">
        <f>I3*70+J3*75+K3*25+L3*45+M3*60+N3*120</f>
        <v>737</v>
      </c>
      <c r="P3" s="445" t="s">
        <v>702</v>
      </c>
    </row>
    <row r="4" spans="1:16" ht="34.5" thickBot="1">
      <c r="A4" s="446" t="s">
        <v>703</v>
      </c>
      <c r="B4" s="447"/>
      <c r="C4" s="448" t="s">
        <v>704</v>
      </c>
      <c r="D4" s="449" t="s">
        <v>705</v>
      </c>
      <c r="E4" s="448" t="s">
        <v>706</v>
      </c>
      <c r="F4" s="448" t="s">
        <v>707</v>
      </c>
      <c r="G4" s="449" t="s">
        <v>708</v>
      </c>
      <c r="H4" s="448" t="s">
        <v>709</v>
      </c>
      <c r="I4" s="450"/>
      <c r="J4" s="450"/>
      <c r="K4" s="450"/>
      <c r="L4" s="450"/>
      <c r="M4" s="451"/>
      <c r="N4" s="451"/>
      <c r="O4" s="452"/>
      <c r="P4" s="453"/>
    </row>
    <row r="5" spans="1:16" ht="21" thickTop="1">
      <c r="A5" s="454">
        <f>A3+3</f>
        <v>43710</v>
      </c>
      <c r="B5" s="455" t="s">
        <v>710</v>
      </c>
      <c r="C5" s="456" t="s">
        <v>711</v>
      </c>
      <c r="D5" s="434" t="s">
        <v>712</v>
      </c>
      <c r="E5" s="456" t="s">
        <v>713</v>
      </c>
      <c r="F5" s="457" t="s">
        <v>714</v>
      </c>
      <c r="G5" s="458" t="s">
        <v>715</v>
      </c>
      <c r="H5" s="458" t="s">
        <v>716</v>
      </c>
      <c r="I5" s="459">
        <v>5.4</v>
      </c>
      <c r="J5" s="459">
        <v>2.6</v>
      </c>
      <c r="K5" s="459">
        <v>1.7</v>
      </c>
      <c r="L5" s="459">
        <v>2.4</v>
      </c>
      <c r="M5" s="460"/>
      <c r="N5" s="460"/>
      <c r="O5" s="444">
        <f>I5*70+J5*75+K5*25+L5*45+M5*60+N5*120</f>
        <v>723.5</v>
      </c>
      <c r="P5" s="461" t="s">
        <v>717</v>
      </c>
    </row>
    <row r="6" spans="1:16" ht="21" thickBot="1">
      <c r="A6" s="462"/>
      <c r="B6" s="463"/>
      <c r="C6" s="464" t="s">
        <v>718</v>
      </c>
      <c r="D6" s="465" t="s">
        <v>719</v>
      </c>
      <c r="E6" s="466" t="s">
        <v>720</v>
      </c>
      <c r="F6" s="466" t="s">
        <v>721</v>
      </c>
      <c r="G6" s="467" t="s">
        <v>722</v>
      </c>
      <c r="H6" s="468" t="s">
        <v>723</v>
      </c>
      <c r="I6" s="469"/>
      <c r="J6" s="469"/>
      <c r="K6" s="469"/>
      <c r="L6" s="469"/>
      <c r="M6" s="470"/>
      <c r="N6" s="470"/>
      <c r="O6" s="471"/>
      <c r="P6" s="453"/>
    </row>
    <row r="7" spans="1:16">
      <c r="A7" s="472">
        <f>A5+1</f>
        <v>43711</v>
      </c>
      <c r="B7" s="473" t="s">
        <v>724</v>
      </c>
      <c r="C7" s="474" t="s">
        <v>725</v>
      </c>
      <c r="D7" s="474" t="s">
        <v>726</v>
      </c>
      <c r="E7" s="475" t="s">
        <v>727</v>
      </c>
      <c r="F7" s="434" t="s">
        <v>728</v>
      </c>
      <c r="G7" s="476" t="s">
        <v>700</v>
      </c>
      <c r="H7" s="476" t="s">
        <v>729</v>
      </c>
      <c r="I7" s="442">
        <v>5.6</v>
      </c>
      <c r="J7" s="442">
        <v>2.5</v>
      </c>
      <c r="K7" s="442">
        <v>1.7</v>
      </c>
      <c r="L7" s="442">
        <v>2.5</v>
      </c>
      <c r="M7" s="443">
        <v>1</v>
      </c>
      <c r="N7" s="443"/>
      <c r="O7" s="444">
        <f>I7*70+J7*75+K7*25+L7*45+M7*60+N7*120</f>
        <v>794.5</v>
      </c>
      <c r="P7" s="461" t="s">
        <v>717</v>
      </c>
    </row>
    <row r="8" spans="1:16" ht="21" thickBot="1">
      <c r="A8" s="477"/>
      <c r="B8" s="478"/>
      <c r="C8" s="479" t="s">
        <v>730</v>
      </c>
      <c r="D8" s="465" t="s">
        <v>731</v>
      </c>
      <c r="E8" s="480" t="s">
        <v>732</v>
      </c>
      <c r="F8" s="466" t="s">
        <v>733</v>
      </c>
      <c r="G8" s="465" t="s">
        <v>708</v>
      </c>
      <c r="H8" s="481" t="s">
        <v>734</v>
      </c>
      <c r="I8" s="482"/>
      <c r="J8" s="482"/>
      <c r="K8" s="482"/>
      <c r="L8" s="482"/>
      <c r="M8" s="483"/>
      <c r="N8" s="483"/>
      <c r="O8" s="484"/>
      <c r="P8" s="485"/>
    </row>
    <row r="9" spans="1:16">
      <c r="A9" s="472">
        <f>A7+1</f>
        <v>43712</v>
      </c>
      <c r="B9" s="473" t="s">
        <v>735</v>
      </c>
      <c r="C9" s="434" t="s">
        <v>736</v>
      </c>
      <c r="D9" s="486" t="s">
        <v>737</v>
      </c>
      <c r="E9" s="434" t="s">
        <v>738</v>
      </c>
      <c r="F9" s="434" t="s">
        <v>739</v>
      </c>
      <c r="G9" s="476" t="s">
        <v>740</v>
      </c>
      <c r="H9" s="434" t="s">
        <v>741</v>
      </c>
      <c r="I9" s="441">
        <v>5.7</v>
      </c>
      <c r="J9" s="442">
        <v>2.5</v>
      </c>
      <c r="K9" s="442">
        <v>1.6</v>
      </c>
      <c r="L9" s="442">
        <v>2.5</v>
      </c>
      <c r="M9" s="443"/>
      <c r="N9" s="443"/>
      <c r="O9" s="444">
        <f>I9*70+J9*75+K9*25+L9*45+M9*60+N9*120</f>
        <v>739</v>
      </c>
      <c r="P9" s="461" t="s">
        <v>717</v>
      </c>
    </row>
    <row r="10" spans="1:16" ht="21" thickBot="1">
      <c r="A10" s="477"/>
      <c r="B10" s="478"/>
      <c r="C10" s="479" t="s">
        <v>742</v>
      </c>
      <c r="D10" s="487" t="s">
        <v>743</v>
      </c>
      <c r="E10" s="479" t="s">
        <v>744</v>
      </c>
      <c r="F10" s="479" t="s">
        <v>745</v>
      </c>
      <c r="G10" s="467" t="s">
        <v>746</v>
      </c>
      <c r="H10" s="479" t="s">
        <v>747</v>
      </c>
      <c r="I10" s="488"/>
      <c r="J10" s="488"/>
      <c r="K10" s="488"/>
      <c r="L10" s="488"/>
      <c r="M10" s="489"/>
      <c r="N10" s="489"/>
      <c r="O10" s="490"/>
      <c r="P10" s="453"/>
    </row>
    <row r="11" spans="1:16">
      <c r="A11" s="472">
        <f>A9+1</f>
        <v>43713</v>
      </c>
      <c r="B11" s="473" t="s">
        <v>748</v>
      </c>
      <c r="C11" s="475" t="s">
        <v>749</v>
      </c>
      <c r="D11" s="475" t="s">
        <v>750</v>
      </c>
      <c r="E11" s="434" t="s">
        <v>751</v>
      </c>
      <c r="F11" s="434" t="s">
        <v>752</v>
      </c>
      <c r="G11" s="476" t="s">
        <v>700</v>
      </c>
      <c r="H11" s="475" t="s">
        <v>753</v>
      </c>
      <c r="I11" s="441">
        <v>5.6</v>
      </c>
      <c r="J11" s="442">
        <v>2.6</v>
      </c>
      <c r="K11" s="442">
        <v>1.7</v>
      </c>
      <c r="L11" s="442">
        <v>2.5</v>
      </c>
      <c r="M11" s="443"/>
      <c r="N11" s="443"/>
      <c r="O11" s="444">
        <f>I11*70+J11*75+K11*25+L11*45+M11*60+N11*120</f>
        <v>742</v>
      </c>
      <c r="P11" s="461" t="s">
        <v>717</v>
      </c>
    </row>
    <row r="12" spans="1:16" ht="21" thickBot="1">
      <c r="A12" s="477"/>
      <c r="B12" s="478"/>
      <c r="C12" s="466" t="s">
        <v>754</v>
      </c>
      <c r="D12" s="466" t="s">
        <v>755</v>
      </c>
      <c r="E12" s="466" t="s">
        <v>756</v>
      </c>
      <c r="F12" s="479" t="s">
        <v>757</v>
      </c>
      <c r="G12" s="491" t="s">
        <v>708</v>
      </c>
      <c r="H12" s="466" t="s">
        <v>758</v>
      </c>
      <c r="I12" s="488"/>
      <c r="J12" s="488"/>
      <c r="K12" s="488"/>
      <c r="L12" s="488"/>
      <c r="M12" s="489"/>
      <c r="N12" s="489"/>
      <c r="O12" s="490"/>
      <c r="P12" s="453"/>
    </row>
    <row r="13" spans="1:16">
      <c r="A13" s="438">
        <f>A11+1</f>
        <v>43714</v>
      </c>
      <c r="B13" s="439" t="s">
        <v>759</v>
      </c>
      <c r="C13" s="440" t="s">
        <v>760</v>
      </c>
      <c r="D13" s="440" t="s">
        <v>761</v>
      </c>
      <c r="E13" s="440" t="s">
        <v>762</v>
      </c>
      <c r="F13" s="440" t="s">
        <v>763</v>
      </c>
      <c r="G13" s="440" t="s">
        <v>700</v>
      </c>
      <c r="H13" s="440" t="s">
        <v>764</v>
      </c>
      <c r="I13" s="492">
        <v>5.5</v>
      </c>
      <c r="J13" s="492">
        <v>2.6</v>
      </c>
      <c r="K13" s="492">
        <v>1.8</v>
      </c>
      <c r="L13" s="492">
        <v>2.2999999999999998</v>
      </c>
      <c r="M13" s="493"/>
      <c r="N13" s="493"/>
      <c r="O13" s="494">
        <f>I13*70+J13*75+K13*25+L13*45+M13*60+N13*120</f>
        <v>728.5</v>
      </c>
      <c r="P13" s="461" t="s">
        <v>717</v>
      </c>
    </row>
    <row r="14" spans="1:16" ht="21" thickBot="1">
      <c r="A14" s="495" t="s">
        <v>765</v>
      </c>
      <c r="B14" s="496"/>
      <c r="C14" s="497" t="s">
        <v>766</v>
      </c>
      <c r="D14" s="497" t="s">
        <v>767</v>
      </c>
      <c r="E14" s="498" t="s">
        <v>768</v>
      </c>
      <c r="F14" s="498" t="s">
        <v>769</v>
      </c>
      <c r="G14" s="497" t="s">
        <v>708</v>
      </c>
      <c r="H14" s="498" t="s">
        <v>770</v>
      </c>
      <c r="I14" s="499"/>
      <c r="J14" s="499"/>
      <c r="K14" s="499"/>
      <c r="L14" s="499"/>
      <c r="M14" s="500"/>
      <c r="N14" s="500"/>
      <c r="O14" s="501"/>
      <c r="P14" s="453"/>
    </row>
    <row r="15" spans="1:16" ht="21" thickTop="1">
      <c r="A15" s="454">
        <f>A13+3</f>
        <v>43717</v>
      </c>
      <c r="B15" s="455" t="s">
        <v>771</v>
      </c>
      <c r="C15" s="458" t="s">
        <v>711</v>
      </c>
      <c r="D15" s="458" t="s">
        <v>772</v>
      </c>
      <c r="E15" s="458" t="s">
        <v>773</v>
      </c>
      <c r="F15" s="458" t="s">
        <v>630</v>
      </c>
      <c r="G15" s="458" t="s">
        <v>740</v>
      </c>
      <c r="H15" s="458" t="s">
        <v>774</v>
      </c>
      <c r="I15" s="459">
        <v>5.6</v>
      </c>
      <c r="J15" s="459">
        <v>2.7</v>
      </c>
      <c r="K15" s="459">
        <v>1.8</v>
      </c>
      <c r="L15" s="459">
        <v>2.5</v>
      </c>
      <c r="M15" s="460"/>
      <c r="N15" s="460"/>
      <c r="O15" s="502">
        <f>I15*70+J15*75+K15*25+L15*45+M15*60+N15*120</f>
        <v>752</v>
      </c>
      <c r="P15" s="461" t="s">
        <v>717</v>
      </c>
    </row>
    <row r="16" spans="1:16" ht="21" thickBot="1">
      <c r="A16" s="462"/>
      <c r="B16" s="463"/>
      <c r="C16" s="491" t="s">
        <v>766</v>
      </c>
      <c r="D16" s="491" t="s">
        <v>775</v>
      </c>
      <c r="E16" s="468" t="s">
        <v>776</v>
      </c>
      <c r="F16" s="468" t="s">
        <v>777</v>
      </c>
      <c r="G16" s="467" t="s">
        <v>746</v>
      </c>
      <c r="H16" s="468" t="s">
        <v>778</v>
      </c>
      <c r="I16" s="482"/>
      <c r="J16" s="482"/>
      <c r="K16" s="482"/>
      <c r="L16" s="482"/>
      <c r="M16" s="483"/>
      <c r="N16" s="483"/>
      <c r="O16" s="484"/>
      <c r="P16" s="453"/>
    </row>
    <row r="17" spans="1:16">
      <c r="A17" s="472">
        <f>A15+1</f>
        <v>43718</v>
      </c>
      <c r="B17" s="473" t="s">
        <v>779</v>
      </c>
      <c r="C17" s="476" t="s">
        <v>601</v>
      </c>
      <c r="D17" s="476" t="s">
        <v>780</v>
      </c>
      <c r="E17" s="476" t="s">
        <v>781</v>
      </c>
      <c r="F17" s="476" t="s">
        <v>782</v>
      </c>
      <c r="G17" s="476" t="s">
        <v>700</v>
      </c>
      <c r="H17" s="476" t="s">
        <v>783</v>
      </c>
      <c r="I17" s="441">
        <v>5.6</v>
      </c>
      <c r="J17" s="442">
        <v>2.6</v>
      </c>
      <c r="K17" s="442">
        <v>1.7</v>
      </c>
      <c r="L17" s="442">
        <v>2.4</v>
      </c>
      <c r="M17" s="443"/>
      <c r="N17" s="443">
        <v>1</v>
      </c>
      <c r="O17" s="444">
        <f>I17*70+J17*75+K17*25+L17*45+M17*60+N17*120</f>
        <v>857.5</v>
      </c>
      <c r="P17" s="445" t="s">
        <v>784</v>
      </c>
    </row>
    <row r="18" spans="1:16" ht="21" thickBot="1">
      <c r="A18" s="477"/>
      <c r="B18" s="478"/>
      <c r="C18" s="467" t="s">
        <v>785</v>
      </c>
      <c r="D18" s="503" t="s">
        <v>786</v>
      </c>
      <c r="E18" s="468" t="s">
        <v>787</v>
      </c>
      <c r="F18" s="468" t="s">
        <v>788</v>
      </c>
      <c r="G18" s="491" t="s">
        <v>708</v>
      </c>
      <c r="H18" s="468" t="s">
        <v>789</v>
      </c>
      <c r="I18" s="488"/>
      <c r="J18" s="488"/>
      <c r="K18" s="488"/>
      <c r="L18" s="488"/>
      <c r="M18" s="489"/>
      <c r="N18" s="489"/>
      <c r="O18" s="490"/>
      <c r="P18" s="453"/>
    </row>
    <row r="19" spans="1:16">
      <c r="A19" s="472">
        <f>A17+1</f>
        <v>43719</v>
      </c>
      <c r="B19" s="473" t="s">
        <v>735</v>
      </c>
      <c r="C19" s="476" t="s">
        <v>549</v>
      </c>
      <c r="D19" s="476" t="s">
        <v>790</v>
      </c>
      <c r="E19" s="476" t="s">
        <v>791</v>
      </c>
      <c r="F19" s="476" t="s">
        <v>792</v>
      </c>
      <c r="G19" s="476" t="s">
        <v>740</v>
      </c>
      <c r="H19" s="476" t="s">
        <v>793</v>
      </c>
      <c r="I19" s="441">
        <v>5.7</v>
      </c>
      <c r="J19" s="442">
        <v>2.5</v>
      </c>
      <c r="K19" s="442">
        <v>1.8</v>
      </c>
      <c r="L19" s="442">
        <v>2.5</v>
      </c>
      <c r="M19" s="443"/>
      <c r="N19" s="443"/>
      <c r="O19" s="444">
        <f>I19*70+J19*75+K19*25+L19*45+M19*60+N19*120</f>
        <v>744</v>
      </c>
      <c r="P19" s="445" t="s">
        <v>784</v>
      </c>
    </row>
    <row r="20" spans="1:16" ht="21" thickBot="1">
      <c r="A20" s="477"/>
      <c r="B20" s="478"/>
      <c r="C20" s="467" t="s">
        <v>794</v>
      </c>
      <c r="D20" s="468" t="s">
        <v>795</v>
      </c>
      <c r="E20" s="468" t="s">
        <v>796</v>
      </c>
      <c r="F20" s="468" t="s">
        <v>797</v>
      </c>
      <c r="G20" s="467" t="s">
        <v>746</v>
      </c>
      <c r="H20" s="468" t="s">
        <v>798</v>
      </c>
      <c r="I20" s="488"/>
      <c r="J20" s="488"/>
      <c r="K20" s="488"/>
      <c r="L20" s="488"/>
      <c r="M20" s="489"/>
      <c r="N20" s="489"/>
      <c r="O20" s="490"/>
      <c r="P20" s="453"/>
    </row>
    <row r="21" spans="1:16">
      <c r="A21" s="472">
        <f>A19+1</f>
        <v>43720</v>
      </c>
      <c r="B21" s="473" t="s">
        <v>748</v>
      </c>
      <c r="C21" s="476" t="s">
        <v>799</v>
      </c>
      <c r="D21" s="476" t="s">
        <v>800</v>
      </c>
      <c r="E21" s="476" t="s">
        <v>801</v>
      </c>
      <c r="F21" s="504" t="s">
        <v>802</v>
      </c>
      <c r="G21" s="476" t="s">
        <v>700</v>
      </c>
      <c r="H21" s="476" t="s">
        <v>803</v>
      </c>
      <c r="I21" s="492">
        <v>5.6</v>
      </c>
      <c r="J21" s="492">
        <v>2.5</v>
      </c>
      <c r="K21" s="492">
        <v>1.8</v>
      </c>
      <c r="L21" s="492">
        <v>2.5</v>
      </c>
      <c r="M21" s="493"/>
      <c r="N21" s="493"/>
      <c r="O21" s="494">
        <f>I21*70+J21*75+K21*25+L21*45+M21*60+N21*120</f>
        <v>737</v>
      </c>
      <c r="P21" s="445" t="s">
        <v>784</v>
      </c>
    </row>
    <row r="22" spans="1:16" ht="21" thickBot="1">
      <c r="A22" s="477"/>
      <c r="B22" s="478"/>
      <c r="C22" s="467" t="s">
        <v>804</v>
      </c>
      <c r="D22" s="468" t="s">
        <v>805</v>
      </c>
      <c r="E22" s="468" t="s">
        <v>806</v>
      </c>
      <c r="F22" s="468" t="s">
        <v>807</v>
      </c>
      <c r="G22" s="491" t="s">
        <v>708</v>
      </c>
      <c r="H22" s="468" t="s">
        <v>808</v>
      </c>
      <c r="I22" s="469"/>
      <c r="J22" s="469"/>
      <c r="K22" s="469"/>
      <c r="L22" s="469"/>
      <c r="M22" s="470"/>
      <c r="N22" s="470"/>
      <c r="O22" s="471"/>
      <c r="P22" s="453"/>
    </row>
    <row r="23" spans="1:16" ht="17.25" thickBot="1">
      <c r="A23" s="472">
        <f>A21+1</f>
        <v>43721</v>
      </c>
      <c r="B23" s="473" t="s">
        <v>809</v>
      </c>
      <c r="C23" s="505" t="s">
        <v>810</v>
      </c>
      <c r="D23" s="506"/>
      <c r="E23" s="506"/>
      <c r="F23" s="506"/>
      <c r="G23" s="506"/>
      <c r="H23" s="506"/>
      <c r="I23" s="507"/>
      <c r="J23" s="507"/>
      <c r="K23" s="507"/>
      <c r="L23" s="507"/>
      <c r="M23" s="507"/>
      <c r="N23" s="507"/>
      <c r="O23" s="507"/>
      <c r="P23" s="508"/>
    </row>
    <row r="24" spans="1:16" ht="21" thickTop="1">
      <c r="A24" s="454">
        <f>A23+3</f>
        <v>43724</v>
      </c>
      <c r="B24" s="455" t="s">
        <v>811</v>
      </c>
      <c r="C24" s="509" t="s">
        <v>711</v>
      </c>
      <c r="D24" s="509" t="s">
        <v>812</v>
      </c>
      <c r="E24" s="458" t="s">
        <v>813</v>
      </c>
      <c r="F24" s="458" t="s">
        <v>814</v>
      </c>
      <c r="G24" s="458" t="s">
        <v>815</v>
      </c>
      <c r="H24" s="509" t="s">
        <v>816</v>
      </c>
      <c r="I24" s="510">
        <v>5.6</v>
      </c>
      <c r="J24" s="459">
        <v>2.5</v>
      </c>
      <c r="K24" s="459">
        <v>1.8</v>
      </c>
      <c r="L24" s="459">
        <v>2.4</v>
      </c>
      <c r="M24" s="460"/>
      <c r="N24" s="510"/>
      <c r="O24" s="502">
        <f>I24*70+J24*75+K24*25+L24*45+M24*60+N24*120</f>
        <v>732.5</v>
      </c>
      <c r="P24" s="511" t="s">
        <v>717</v>
      </c>
    </row>
    <row r="25" spans="1:16" ht="21" thickBot="1">
      <c r="A25" s="477"/>
      <c r="B25" s="478"/>
      <c r="C25" s="491" t="s">
        <v>817</v>
      </c>
      <c r="D25" s="491" t="s">
        <v>818</v>
      </c>
      <c r="E25" s="468" t="s">
        <v>819</v>
      </c>
      <c r="F25" s="468" t="s">
        <v>820</v>
      </c>
      <c r="G25" s="467" t="s">
        <v>821</v>
      </c>
      <c r="H25" s="468" t="s">
        <v>822</v>
      </c>
      <c r="I25" s="488"/>
      <c r="J25" s="488"/>
      <c r="K25" s="488"/>
      <c r="L25" s="488"/>
      <c r="M25" s="489"/>
      <c r="N25" s="512"/>
      <c r="O25" s="490"/>
      <c r="P25" s="453"/>
    </row>
    <row r="26" spans="1:16">
      <c r="A26" s="513">
        <f>A24+1</f>
        <v>43725</v>
      </c>
      <c r="B26" s="514" t="s">
        <v>823</v>
      </c>
      <c r="C26" s="504" t="s">
        <v>824</v>
      </c>
      <c r="D26" s="504" t="s">
        <v>825</v>
      </c>
      <c r="E26" s="465" t="s">
        <v>826</v>
      </c>
      <c r="F26" s="504" t="s">
        <v>827</v>
      </c>
      <c r="G26" s="504" t="s">
        <v>700</v>
      </c>
      <c r="H26" s="504" t="s">
        <v>828</v>
      </c>
      <c r="I26" s="441">
        <v>5.6</v>
      </c>
      <c r="J26" s="442">
        <v>2.6</v>
      </c>
      <c r="K26" s="442">
        <v>1.7</v>
      </c>
      <c r="L26" s="442">
        <v>2.5</v>
      </c>
      <c r="M26" s="443">
        <v>1</v>
      </c>
      <c r="N26" s="443"/>
      <c r="O26" s="444">
        <f>I26*70+J26*75+K26*25+L26*45+M26*60+N26*120</f>
        <v>802</v>
      </c>
      <c r="P26" s="461" t="s">
        <v>717</v>
      </c>
    </row>
    <row r="27" spans="1:16" ht="21" thickBot="1">
      <c r="A27" s="477"/>
      <c r="B27" s="478"/>
      <c r="C27" s="467" t="s">
        <v>829</v>
      </c>
      <c r="D27" s="468" t="s">
        <v>830</v>
      </c>
      <c r="E27" s="515" t="s">
        <v>831</v>
      </c>
      <c r="F27" s="468" t="s">
        <v>721</v>
      </c>
      <c r="G27" s="491" t="s">
        <v>708</v>
      </c>
      <c r="H27" s="468" t="s">
        <v>832</v>
      </c>
      <c r="I27" s="488"/>
      <c r="J27" s="488"/>
      <c r="K27" s="488"/>
      <c r="L27" s="488"/>
      <c r="M27" s="489"/>
      <c r="N27" s="489"/>
      <c r="O27" s="490"/>
      <c r="P27" s="453"/>
    </row>
    <row r="28" spans="1:16">
      <c r="A28" s="472">
        <f>A26+1</f>
        <v>43726</v>
      </c>
      <c r="B28" s="473" t="s">
        <v>833</v>
      </c>
      <c r="C28" s="476" t="s">
        <v>834</v>
      </c>
      <c r="D28" s="476" t="s">
        <v>835</v>
      </c>
      <c r="E28" s="476" t="s">
        <v>836</v>
      </c>
      <c r="F28" s="504" t="s">
        <v>837</v>
      </c>
      <c r="G28" s="476" t="s">
        <v>715</v>
      </c>
      <c r="H28" s="476" t="s">
        <v>838</v>
      </c>
      <c r="I28" s="492">
        <v>5.5</v>
      </c>
      <c r="J28" s="492">
        <v>2.7</v>
      </c>
      <c r="K28" s="492">
        <v>1.7</v>
      </c>
      <c r="L28" s="492">
        <v>2.4</v>
      </c>
      <c r="M28" s="493"/>
      <c r="N28" s="493"/>
      <c r="O28" s="494">
        <f>I28*70+J28*75+K28*25+L28*45+M28*60+N28*120</f>
        <v>738</v>
      </c>
      <c r="P28" s="461" t="s">
        <v>717</v>
      </c>
    </row>
    <row r="29" spans="1:16" ht="21" thickBot="1">
      <c r="A29" s="477"/>
      <c r="B29" s="478"/>
      <c r="C29" s="467" t="s">
        <v>839</v>
      </c>
      <c r="D29" s="491" t="s">
        <v>840</v>
      </c>
      <c r="E29" s="468" t="s">
        <v>841</v>
      </c>
      <c r="F29" s="468" t="s">
        <v>842</v>
      </c>
      <c r="G29" s="467" t="s">
        <v>821</v>
      </c>
      <c r="H29" s="468" t="s">
        <v>843</v>
      </c>
      <c r="I29" s="469"/>
      <c r="J29" s="469"/>
      <c r="K29" s="469"/>
      <c r="L29" s="469"/>
      <c r="M29" s="470"/>
      <c r="N29" s="470"/>
      <c r="O29" s="471"/>
      <c r="P29" s="453"/>
    </row>
    <row r="30" spans="1:16">
      <c r="A30" s="472">
        <f>A28+1</f>
        <v>43727</v>
      </c>
      <c r="B30" s="473" t="s">
        <v>844</v>
      </c>
      <c r="C30" s="465" t="s">
        <v>845</v>
      </c>
      <c r="D30" s="465" t="s">
        <v>846</v>
      </c>
      <c r="E30" s="516" t="s">
        <v>847</v>
      </c>
      <c r="F30" s="476" t="s">
        <v>848</v>
      </c>
      <c r="G30" s="476" t="s">
        <v>700</v>
      </c>
      <c r="H30" s="476" t="s">
        <v>849</v>
      </c>
      <c r="I30" s="442">
        <v>5.6</v>
      </c>
      <c r="J30" s="442">
        <v>2.6</v>
      </c>
      <c r="K30" s="442">
        <v>1.8</v>
      </c>
      <c r="L30" s="442">
        <v>2.5</v>
      </c>
      <c r="M30" s="443"/>
      <c r="N30" s="443"/>
      <c r="O30" s="444">
        <f>I30*70+J30*75+K30*25+L30*45+M30*60+N30*120</f>
        <v>744.5</v>
      </c>
      <c r="P30" s="461" t="s">
        <v>717</v>
      </c>
    </row>
    <row r="31" spans="1:16" ht="21" thickBot="1">
      <c r="A31" s="477"/>
      <c r="B31" s="478"/>
      <c r="C31" s="491" t="s">
        <v>850</v>
      </c>
      <c r="D31" s="468" t="s">
        <v>851</v>
      </c>
      <c r="E31" s="517" t="s">
        <v>852</v>
      </c>
      <c r="F31" s="468" t="s">
        <v>853</v>
      </c>
      <c r="G31" s="491" t="s">
        <v>708</v>
      </c>
      <c r="H31" s="468" t="s">
        <v>854</v>
      </c>
      <c r="I31" s="482"/>
      <c r="J31" s="482"/>
      <c r="K31" s="482"/>
      <c r="L31" s="482"/>
      <c r="M31" s="483"/>
      <c r="N31" s="483"/>
      <c r="O31" s="484"/>
      <c r="P31" s="453"/>
    </row>
    <row r="32" spans="1:16">
      <c r="A32" s="438">
        <f>A30+1</f>
        <v>43728</v>
      </c>
      <c r="B32" s="439" t="s">
        <v>759</v>
      </c>
      <c r="C32" s="440" t="s">
        <v>711</v>
      </c>
      <c r="D32" s="440" t="s">
        <v>855</v>
      </c>
      <c r="E32" s="440" t="s">
        <v>856</v>
      </c>
      <c r="F32" s="440" t="s">
        <v>857</v>
      </c>
      <c r="G32" s="440" t="s">
        <v>700</v>
      </c>
      <c r="H32" s="440" t="s">
        <v>858</v>
      </c>
      <c r="I32" s="441">
        <v>5.7</v>
      </c>
      <c r="J32" s="442">
        <v>2.5</v>
      </c>
      <c r="K32" s="442">
        <v>1.8</v>
      </c>
      <c r="L32" s="442">
        <v>2.5</v>
      </c>
      <c r="M32" s="443"/>
      <c r="N32" s="441"/>
      <c r="O32" s="444">
        <f>I32*70+J32*75+K32*25+L32*45+M32*60+N32*120</f>
        <v>744</v>
      </c>
      <c r="P32" s="461" t="s">
        <v>717</v>
      </c>
    </row>
    <row r="33" spans="1:16" ht="21" thickBot="1">
      <c r="A33" s="495" t="s">
        <v>765</v>
      </c>
      <c r="B33" s="447"/>
      <c r="C33" s="448" t="s">
        <v>766</v>
      </c>
      <c r="D33" s="449" t="s">
        <v>859</v>
      </c>
      <c r="E33" s="449" t="s">
        <v>860</v>
      </c>
      <c r="F33" s="448" t="s">
        <v>861</v>
      </c>
      <c r="G33" s="449" t="s">
        <v>708</v>
      </c>
      <c r="H33" s="448" t="s">
        <v>862</v>
      </c>
      <c r="I33" s="450"/>
      <c r="J33" s="450"/>
      <c r="K33" s="450"/>
      <c r="L33" s="450"/>
      <c r="M33" s="451"/>
      <c r="N33" s="518"/>
      <c r="O33" s="452"/>
      <c r="P33" s="519"/>
    </row>
    <row r="34" spans="1:16" ht="21" thickTop="1">
      <c r="A34" s="454">
        <f>A32+3</f>
        <v>43731</v>
      </c>
      <c r="B34" s="455" t="s">
        <v>863</v>
      </c>
      <c r="C34" s="520" t="s">
        <v>864</v>
      </c>
      <c r="D34" s="456" t="s">
        <v>865</v>
      </c>
      <c r="E34" s="456" t="s">
        <v>866</v>
      </c>
      <c r="F34" s="476" t="s">
        <v>867</v>
      </c>
      <c r="G34" s="458" t="s">
        <v>868</v>
      </c>
      <c r="H34" s="457" t="s">
        <v>869</v>
      </c>
      <c r="I34" s="510">
        <v>5.6</v>
      </c>
      <c r="J34" s="459">
        <v>2.5</v>
      </c>
      <c r="K34" s="459">
        <v>1.8</v>
      </c>
      <c r="L34" s="459">
        <v>2.4</v>
      </c>
      <c r="M34" s="460"/>
      <c r="N34" s="510"/>
      <c r="O34" s="502">
        <f>I34*70+J34*75+K34*25+L34*45+M34*60+N34*120</f>
        <v>732.5</v>
      </c>
      <c r="P34" s="511" t="s">
        <v>717</v>
      </c>
    </row>
    <row r="35" spans="1:16" ht="21" thickBot="1">
      <c r="A35" s="477"/>
      <c r="B35" s="478"/>
      <c r="C35" s="464" t="s">
        <v>870</v>
      </c>
      <c r="D35" s="464" t="s">
        <v>871</v>
      </c>
      <c r="E35" s="466" t="s">
        <v>872</v>
      </c>
      <c r="F35" s="468" t="s">
        <v>873</v>
      </c>
      <c r="G35" s="467" t="s">
        <v>874</v>
      </c>
      <c r="H35" s="466" t="s">
        <v>875</v>
      </c>
      <c r="I35" s="488"/>
      <c r="J35" s="488"/>
      <c r="K35" s="488"/>
      <c r="L35" s="488"/>
      <c r="M35" s="489"/>
      <c r="N35" s="512"/>
      <c r="O35" s="490"/>
      <c r="P35" s="453"/>
    </row>
    <row r="36" spans="1:16">
      <c r="A36" s="513">
        <f>A34+1</f>
        <v>43732</v>
      </c>
      <c r="B36" s="514" t="s">
        <v>876</v>
      </c>
      <c r="C36" s="504" t="s">
        <v>877</v>
      </c>
      <c r="D36" s="504" t="s">
        <v>878</v>
      </c>
      <c r="E36" s="504" t="s">
        <v>879</v>
      </c>
      <c r="F36" s="465" t="s">
        <v>880</v>
      </c>
      <c r="G36" s="504" t="s">
        <v>700</v>
      </c>
      <c r="H36" s="504" t="s">
        <v>881</v>
      </c>
      <c r="I36" s="442">
        <v>5.5</v>
      </c>
      <c r="J36" s="442">
        <v>2.6</v>
      </c>
      <c r="K36" s="442">
        <v>1.6</v>
      </c>
      <c r="L36" s="442">
        <v>2.5</v>
      </c>
      <c r="M36" s="443"/>
      <c r="N36" s="443">
        <v>1</v>
      </c>
      <c r="O36" s="444">
        <f>I36*70+J36*75+K36*25+L36*45+M36*60+N36*120</f>
        <v>852.5</v>
      </c>
      <c r="P36" s="461" t="s">
        <v>717</v>
      </c>
    </row>
    <row r="37" spans="1:16" ht="21" thickBot="1">
      <c r="A37" s="477"/>
      <c r="B37" s="478"/>
      <c r="C37" s="468" t="s">
        <v>882</v>
      </c>
      <c r="D37" s="521" t="s">
        <v>883</v>
      </c>
      <c r="E37" s="468" t="s">
        <v>884</v>
      </c>
      <c r="F37" s="468" t="s">
        <v>885</v>
      </c>
      <c r="G37" s="491" t="s">
        <v>708</v>
      </c>
      <c r="H37" s="468" t="s">
        <v>886</v>
      </c>
      <c r="I37" s="482"/>
      <c r="J37" s="482"/>
      <c r="K37" s="482"/>
      <c r="L37" s="482"/>
      <c r="M37" s="483"/>
      <c r="N37" s="483"/>
      <c r="O37" s="484"/>
      <c r="P37" s="453"/>
    </row>
    <row r="38" spans="1:16">
      <c r="A38" s="472">
        <f>A36+1</f>
        <v>43733</v>
      </c>
      <c r="B38" s="473" t="s">
        <v>887</v>
      </c>
      <c r="C38" s="476" t="s">
        <v>888</v>
      </c>
      <c r="D38" s="522" t="s">
        <v>889</v>
      </c>
      <c r="E38" s="476" t="s">
        <v>890</v>
      </c>
      <c r="F38" s="476" t="s">
        <v>891</v>
      </c>
      <c r="G38" s="476" t="s">
        <v>868</v>
      </c>
      <c r="H38" s="476" t="s">
        <v>892</v>
      </c>
      <c r="I38" s="441">
        <v>5.7</v>
      </c>
      <c r="J38" s="442">
        <v>2.6</v>
      </c>
      <c r="K38" s="442">
        <v>1.5</v>
      </c>
      <c r="L38" s="442">
        <v>2.5</v>
      </c>
      <c r="M38" s="443"/>
      <c r="N38" s="443"/>
      <c r="O38" s="444">
        <f>I38*70+J38*75+K38*25+L38*45+M38*60+N38*120</f>
        <v>744</v>
      </c>
      <c r="P38" s="461" t="s">
        <v>717</v>
      </c>
    </row>
    <row r="39" spans="1:16" ht="21" thickBot="1">
      <c r="A39" s="477"/>
      <c r="B39" s="478"/>
      <c r="C39" s="467" t="s">
        <v>893</v>
      </c>
      <c r="D39" s="467" t="s">
        <v>894</v>
      </c>
      <c r="E39" s="467" t="s">
        <v>895</v>
      </c>
      <c r="F39" s="467" t="s">
        <v>896</v>
      </c>
      <c r="G39" s="467" t="s">
        <v>874</v>
      </c>
      <c r="H39" s="467" t="s">
        <v>897</v>
      </c>
      <c r="I39" s="488"/>
      <c r="J39" s="488"/>
      <c r="K39" s="488"/>
      <c r="L39" s="488"/>
      <c r="M39" s="489"/>
      <c r="N39" s="489"/>
      <c r="O39" s="490"/>
      <c r="P39" s="453"/>
    </row>
    <row r="40" spans="1:16">
      <c r="A40" s="472">
        <f>A38+1</f>
        <v>43734</v>
      </c>
      <c r="B40" s="473" t="s">
        <v>898</v>
      </c>
      <c r="C40" s="476" t="s">
        <v>899</v>
      </c>
      <c r="D40" s="476" t="s">
        <v>900</v>
      </c>
      <c r="E40" s="476" t="s">
        <v>901</v>
      </c>
      <c r="F40" s="476" t="s">
        <v>902</v>
      </c>
      <c r="G40" s="476" t="s">
        <v>700</v>
      </c>
      <c r="H40" s="476" t="s">
        <v>903</v>
      </c>
      <c r="I40" s="441">
        <v>5.5</v>
      </c>
      <c r="J40" s="442">
        <v>2.7</v>
      </c>
      <c r="K40" s="442">
        <v>1.6</v>
      </c>
      <c r="L40" s="442">
        <v>2.4</v>
      </c>
      <c r="M40" s="443"/>
      <c r="N40" s="443"/>
      <c r="O40" s="444">
        <f>I40*70+J40*75+K40*25+L40*45+M40*60+N40*120</f>
        <v>735.5</v>
      </c>
      <c r="P40" s="461" t="s">
        <v>717</v>
      </c>
    </row>
    <row r="41" spans="1:16" ht="21" thickBot="1">
      <c r="A41" s="477"/>
      <c r="B41" s="463"/>
      <c r="C41" s="481" t="s">
        <v>904</v>
      </c>
      <c r="D41" s="504" t="s">
        <v>905</v>
      </c>
      <c r="E41" s="504" t="s">
        <v>906</v>
      </c>
      <c r="F41" s="504" t="s">
        <v>907</v>
      </c>
      <c r="G41" s="465" t="s">
        <v>708</v>
      </c>
      <c r="H41" s="504" t="s">
        <v>908</v>
      </c>
      <c r="I41" s="523"/>
      <c r="J41" s="523"/>
      <c r="K41" s="523"/>
      <c r="L41" s="523"/>
      <c r="M41" s="524"/>
      <c r="N41" s="524"/>
      <c r="O41" s="494"/>
      <c r="P41" s="453"/>
    </row>
    <row r="42" spans="1:16">
      <c r="A42" s="438">
        <f>A40+1</f>
        <v>43735</v>
      </c>
      <c r="B42" s="439" t="s">
        <v>909</v>
      </c>
      <c r="C42" s="440" t="s">
        <v>711</v>
      </c>
      <c r="D42" s="440" t="s">
        <v>910</v>
      </c>
      <c r="E42" s="440" t="s">
        <v>911</v>
      </c>
      <c r="F42" s="440" t="s">
        <v>912</v>
      </c>
      <c r="G42" s="440" t="s">
        <v>700</v>
      </c>
      <c r="H42" s="440" t="s">
        <v>913</v>
      </c>
      <c r="I42" s="442">
        <v>5.7</v>
      </c>
      <c r="J42" s="442">
        <v>2.5</v>
      </c>
      <c r="K42" s="442">
        <v>1.7</v>
      </c>
      <c r="L42" s="442">
        <v>2.4</v>
      </c>
      <c r="M42" s="443"/>
      <c r="N42" s="443"/>
      <c r="O42" s="444">
        <f>I42*70+J42*75+K42*25+L42*45+M42*60+N42*120</f>
        <v>737</v>
      </c>
      <c r="P42" s="461" t="s">
        <v>914</v>
      </c>
    </row>
    <row r="43" spans="1:16" ht="21" thickBot="1">
      <c r="A43" s="525" t="s">
        <v>915</v>
      </c>
      <c r="B43" s="447"/>
      <c r="C43" s="526" t="s">
        <v>766</v>
      </c>
      <c r="D43" s="526" t="s">
        <v>916</v>
      </c>
      <c r="E43" s="526" t="s">
        <v>917</v>
      </c>
      <c r="F43" s="526" t="s">
        <v>918</v>
      </c>
      <c r="G43" s="449" t="s">
        <v>919</v>
      </c>
      <c r="H43" s="448" t="s">
        <v>920</v>
      </c>
      <c r="I43" s="469"/>
      <c r="J43" s="469"/>
      <c r="K43" s="469"/>
      <c r="L43" s="469"/>
      <c r="M43" s="470"/>
      <c r="N43" s="470"/>
      <c r="O43" s="471"/>
      <c r="P43" s="519"/>
    </row>
    <row r="44" spans="1:16" ht="21" thickTop="1">
      <c r="A44" s="513">
        <f>A42+3</f>
        <v>43738</v>
      </c>
      <c r="B44" s="514" t="s">
        <v>863</v>
      </c>
      <c r="C44" s="465" t="s">
        <v>711</v>
      </c>
      <c r="D44" s="465" t="s">
        <v>921</v>
      </c>
      <c r="E44" s="504" t="s">
        <v>922</v>
      </c>
      <c r="F44" s="504" t="s">
        <v>923</v>
      </c>
      <c r="G44" s="504" t="s">
        <v>868</v>
      </c>
      <c r="H44" s="504" t="s">
        <v>924</v>
      </c>
      <c r="I44" s="510">
        <v>5.6</v>
      </c>
      <c r="J44" s="459">
        <v>2.5</v>
      </c>
      <c r="K44" s="459">
        <v>1.8</v>
      </c>
      <c r="L44" s="459">
        <v>2.4</v>
      </c>
      <c r="M44" s="460"/>
      <c r="N44" s="510"/>
      <c r="O44" s="502">
        <f>I44*70+J44*75+K44*25+L44*45+M44*60+N44*120</f>
        <v>732.5</v>
      </c>
      <c r="P44" s="527" t="s">
        <v>717</v>
      </c>
    </row>
    <row r="45" spans="1:16" ht="21" thickBot="1">
      <c r="A45" s="528"/>
      <c r="B45" s="529"/>
      <c r="C45" s="530" t="s">
        <v>870</v>
      </c>
      <c r="D45" s="530" t="s">
        <v>925</v>
      </c>
      <c r="E45" s="531" t="s">
        <v>926</v>
      </c>
      <c r="F45" s="531" t="s">
        <v>927</v>
      </c>
      <c r="G45" s="467" t="s">
        <v>874</v>
      </c>
      <c r="H45" s="532" t="s">
        <v>928</v>
      </c>
      <c r="I45" s="488"/>
      <c r="J45" s="488"/>
      <c r="K45" s="488"/>
      <c r="L45" s="488"/>
      <c r="M45" s="489"/>
      <c r="N45" s="512"/>
      <c r="O45" s="490"/>
      <c r="P45" s="453"/>
    </row>
    <row r="46" spans="1:16" ht="19.5" thickTop="1">
      <c r="A46" s="533"/>
      <c r="B46" s="533"/>
      <c r="C46" s="534" t="s">
        <v>929</v>
      </c>
      <c r="D46" s="534"/>
      <c r="E46" s="534"/>
      <c r="F46" s="534"/>
      <c r="G46" s="534"/>
      <c r="H46" s="534"/>
      <c r="P46" s="535"/>
    </row>
  </sheetData>
  <mergeCells count="24">
    <mergeCell ref="P36:P37"/>
    <mergeCell ref="P38:P39"/>
    <mergeCell ref="P40:P41"/>
    <mergeCell ref="P42:P43"/>
    <mergeCell ref="P44:P45"/>
    <mergeCell ref="C46:H46"/>
    <mergeCell ref="P24:P25"/>
    <mergeCell ref="P26:P27"/>
    <mergeCell ref="P28:P29"/>
    <mergeCell ref="P30:P31"/>
    <mergeCell ref="P32:P33"/>
    <mergeCell ref="P34:P35"/>
    <mergeCell ref="P13:P14"/>
    <mergeCell ref="P15:P16"/>
    <mergeCell ref="P17:P18"/>
    <mergeCell ref="P19:P20"/>
    <mergeCell ref="P21:P22"/>
    <mergeCell ref="C23:P23"/>
    <mergeCell ref="A1:P1"/>
    <mergeCell ref="P3:P4"/>
    <mergeCell ref="P5:P6"/>
    <mergeCell ref="P7:P8"/>
    <mergeCell ref="P9:P10"/>
    <mergeCell ref="P11:P12"/>
  </mergeCells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2</vt:i4>
      </vt:variant>
    </vt:vector>
  </HeadingPairs>
  <TitlesOfParts>
    <vt:vector size="6" baseType="lpstr">
      <vt:lpstr>好鮮(高)</vt:lpstr>
      <vt:lpstr>好鮮(素)</vt:lpstr>
      <vt:lpstr>鮮口味(中)</vt:lpstr>
      <vt:lpstr>廣豐(低)</vt:lpstr>
      <vt:lpstr>'好鮮(素)'!Print_Area</vt:lpstr>
      <vt:lpstr>'好鮮(高)'!Print_Area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LIYAO</dc:creator>
  <cp:lastModifiedBy>user</cp:lastModifiedBy>
  <dcterms:created xsi:type="dcterms:W3CDTF">2019-08-16T01:33:16Z</dcterms:created>
  <dcterms:modified xsi:type="dcterms:W3CDTF">2019-08-26T12:36:18Z</dcterms:modified>
</cp:coreProperties>
</file>