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55" activeTab="1"/>
  </bookViews>
  <sheets>
    <sheet name="中平小8-9" sheetId="1" r:id="rId1"/>
    <sheet name="中平小8-9(素食)" sheetId="2" r:id="rId2"/>
  </sheets>
  <definedNames>
    <definedName name="_xlnm.Print_Area" localSheetId="0">'中平小8-9'!$A$1:$P$50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5" i="2" l="1"/>
  <c r="O43" i="2"/>
  <c r="O41" i="2"/>
  <c r="A41" i="2"/>
  <c r="A43" i="2" s="1"/>
  <c r="O39" i="2"/>
  <c r="O35" i="2"/>
  <c r="O33" i="2"/>
  <c r="O31" i="2"/>
  <c r="O29" i="2"/>
  <c r="A29" i="2"/>
  <c r="A31" i="2" s="1"/>
  <c r="A33" i="2" s="1"/>
  <c r="A35" i="2" s="1"/>
  <c r="O27" i="2"/>
  <c r="O25" i="2"/>
  <c r="O23" i="2"/>
  <c r="O21" i="2"/>
  <c r="O19" i="2"/>
  <c r="O17" i="2"/>
  <c r="O15" i="2"/>
  <c r="O13" i="2"/>
  <c r="O11" i="2"/>
  <c r="O9" i="2"/>
  <c r="O7" i="2"/>
  <c r="A7" i="2"/>
  <c r="A9" i="2" s="1"/>
  <c r="A11" i="2" s="1"/>
  <c r="A13" i="2" s="1"/>
  <c r="A15" i="2" s="1"/>
  <c r="A17" i="2" s="1"/>
  <c r="A19" i="2" s="1"/>
  <c r="A21" i="2" s="1"/>
  <c r="A23" i="2" s="1"/>
  <c r="A25" i="2" s="1"/>
  <c r="O5" i="2"/>
  <c r="O3" i="2"/>
  <c r="O46" i="1"/>
  <c r="O44" i="1"/>
  <c r="O42" i="1"/>
  <c r="O40" i="1"/>
  <c r="O36" i="1"/>
  <c r="O34" i="1"/>
  <c r="O32" i="1"/>
  <c r="O30" i="1"/>
  <c r="O28" i="1"/>
  <c r="O26" i="1"/>
  <c r="O24" i="1"/>
  <c r="O22" i="1"/>
  <c r="O20" i="1"/>
  <c r="O18" i="1"/>
  <c r="O16" i="1"/>
  <c r="O14" i="1"/>
  <c r="O12" i="1"/>
  <c r="O10" i="1"/>
  <c r="O8" i="1"/>
  <c r="O6" i="1"/>
  <c r="O4" i="1"/>
</calcChain>
</file>

<file path=xl/sharedStrings.xml><?xml version="1.0" encoding="utf-8"?>
<sst xmlns="http://schemas.openxmlformats.org/spreadsheetml/2006/main" count="601" uniqueCount="418">
  <si>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</si>
  <si>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</si>
  <si>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</si>
  <si>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</si>
  <si>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副菜</t>
    <phoneticPr fontId="3" type="noConversion"/>
  </si>
  <si>
    <t>蔬菜</t>
    <phoneticPr fontId="3" type="noConversion"/>
  </si>
  <si>
    <t>湯品</t>
    <phoneticPr fontId="3" type="noConversion"/>
  </si>
  <si>
    <t>全穀根莖類(份)</t>
    <phoneticPr fontId="3" type="noConversion"/>
  </si>
  <si>
    <t>豆魚肉蛋類(份)</t>
    <phoneticPr fontId="3" type="noConversion"/>
  </si>
  <si>
    <t>蔬菜類(份)</t>
    <phoneticPr fontId="3" type="noConversion"/>
  </si>
  <si>
    <t>油脂類(份)</t>
    <phoneticPr fontId="3" type="noConversion"/>
  </si>
  <si>
    <t>水果</t>
  </si>
  <si>
    <t>奶類</t>
    <phoneticPr fontId="3" type="noConversion"/>
  </si>
  <si>
    <t>熱量(大卡)</t>
    <phoneticPr fontId="3" type="noConversion"/>
  </si>
  <si>
    <t>四章一Q</t>
    <phoneticPr fontId="3" type="noConversion"/>
  </si>
  <si>
    <t>四</t>
  </si>
  <si>
    <t>紫米飯</t>
  </si>
  <si>
    <t>麵輪燒肉</t>
    <phoneticPr fontId="3" type="noConversion"/>
  </si>
  <si>
    <t>咖哩杏鮑雞丁</t>
    <phoneticPr fontId="3" type="noConversion"/>
  </si>
  <si>
    <t>甜條雙拼</t>
    <phoneticPr fontId="3" type="noConversion"/>
  </si>
  <si>
    <t>有機蔬菜</t>
    <phoneticPr fontId="3" type="noConversion"/>
  </si>
  <si>
    <t>冬瓜貢丸湯</t>
  </si>
  <si>
    <t>V</t>
    <phoneticPr fontId="3" type="noConversion"/>
  </si>
  <si>
    <t>白米.紫米/煮</t>
  </si>
  <si>
    <t>豬肉(Q).麵輪/滷</t>
  </si>
  <si>
    <t>雞丁(C).杏鮑菇(Q)/煮</t>
    <phoneticPr fontId="3" type="noConversion"/>
  </si>
  <si>
    <t>甜不辣.西芹/炒</t>
    <phoneticPr fontId="3" type="noConversion"/>
  </si>
  <si>
    <t>有機蔬菜(O)/燙.炒</t>
  </si>
  <si>
    <t>冬瓜.貢丸</t>
  </si>
  <si>
    <t>五</t>
  </si>
  <si>
    <t>白米飯</t>
  </si>
  <si>
    <t>鐵板油腐</t>
    <phoneticPr fontId="3" type="noConversion"/>
  </si>
  <si>
    <t>紅娘炒蛋</t>
  </si>
  <si>
    <t>黃瓜什錦</t>
  </si>
  <si>
    <t>有機蔬菜</t>
  </si>
  <si>
    <t>紅豆芋圓湯</t>
    <phoneticPr fontId="3" type="noConversion"/>
  </si>
  <si>
    <t>蔬食</t>
    <phoneticPr fontId="3" type="noConversion"/>
  </si>
  <si>
    <t>白米/煮</t>
  </si>
  <si>
    <t>油豆腐.洋蔥/煮</t>
    <phoneticPr fontId="3" type="noConversion"/>
  </si>
  <si>
    <t>紅蘿蔔.雞蛋(Q)/炒</t>
    <phoneticPr fontId="3" type="noConversion"/>
  </si>
  <si>
    <t>大黃瓜.素花片.紅蘿蔔/煮</t>
  </si>
  <si>
    <t>紅豆(Q).芋圓</t>
    <phoneticPr fontId="3" type="noConversion"/>
  </si>
  <si>
    <t>一</t>
  </si>
  <si>
    <t>三杯雞丁</t>
    <phoneticPr fontId="3" type="noConversion"/>
  </si>
  <si>
    <t>芹香三絲</t>
  </si>
  <si>
    <t>原味蒸蛋</t>
  </si>
  <si>
    <t>吉園圃蔬菜</t>
  </si>
  <si>
    <t>蘿蔔香菇雞湯</t>
  </si>
  <si>
    <t>雞丁( c) .九層塔</t>
    <phoneticPr fontId="3" type="noConversion"/>
  </si>
  <si>
    <t>非基改白干絲.海帶絲.芹菜/炒</t>
  </si>
  <si>
    <t>雞蛋(Q)/蒸</t>
  </si>
  <si>
    <t>青菜(吉)/燙.炒</t>
  </si>
  <si>
    <t>雞丁(C).白蘿蔔.香菇</t>
  </si>
  <si>
    <t>二</t>
  </si>
  <si>
    <t>五榖飯</t>
  </si>
  <si>
    <t>沙茶肉片</t>
  </si>
  <si>
    <t>港式燒賣</t>
  </si>
  <si>
    <t>腐皮高麗</t>
  </si>
  <si>
    <t>筍片排骨湯</t>
  </si>
  <si>
    <t>五榖米.白米/煮</t>
  </si>
  <si>
    <t>豬肉片(Q).洋蔥/炒</t>
  </si>
  <si>
    <t>燒賣.珍珠丸/蒸</t>
  </si>
  <si>
    <t>豆皮.高麗菜/炒</t>
  </si>
  <si>
    <t>筍片.排骨(C).</t>
  </si>
  <si>
    <t>三</t>
  </si>
  <si>
    <t>白醬義大利麵</t>
  </si>
  <si>
    <t>卡啦雞腿</t>
    <phoneticPr fontId="3" type="noConversion"/>
  </si>
  <si>
    <t>義式白醬</t>
  </si>
  <si>
    <t>彩椒小黃瓜</t>
  </si>
  <si>
    <t>青菜</t>
  </si>
  <si>
    <t>羅宋湯</t>
  </si>
  <si>
    <t>三色丁.義大利麵/煮</t>
  </si>
  <si>
    <t>雞腿/炸</t>
    <phoneticPr fontId="3" type="noConversion"/>
  </si>
  <si>
    <t>洋蔥.培根.洋芋(Q)/煮</t>
    <phoneticPr fontId="3" type="noConversion"/>
  </si>
  <si>
    <t>彩椒.小黃瓜/炒</t>
  </si>
  <si>
    <t>青菜/燙炒</t>
  </si>
  <si>
    <t>蕃茄.洋蔥</t>
  </si>
  <si>
    <t>燕麥飯</t>
  </si>
  <si>
    <t>和風里肌排</t>
  </si>
  <si>
    <t>冬瓜麵筋</t>
  </si>
  <si>
    <t>地瓜薯條</t>
  </si>
  <si>
    <t>紫菜味噌魚干湯</t>
  </si>
  <si>
    <t>白米.燕麥/煮</t>
  </si>
  <si>
    <t>里肌排/煮</t>
  </si>
  <si>
    <t>冬瓜.麵筋/煮</t>
  </si>
  <si>
    <t>地瓜薯條/炸</t>
  </si>
  <si>
    <t>紫菜.小魚干</t>
  </si>
  <si>
    <t>蔥燒豆包</t>
    <phoneticPr fontId="3" type="noConversion"/>
  </si>
  <si>
    <t>西芹鮮菇</t>
    <phoneticPr fontId="3" type="noConversion"/>
  </si>
  <si>
    <t>洋蔥滑蛋</t>
    <phoneticPr fontId="3" type="noConversion"/>
  </si>
  <si>
    <t>焦糖山粉圓</t>
    <phoneticPr fontId="3" type="noConversion"/>
  </si>
  <si>
    <t>蔬食</t>
    <phoneticPr fontId="3" type="noConversion"/>
  </si>
  <si>
    <t>豆包.青蔥/燒</t>
    <phoneticPr fontId="3" type="noConversion"/>
  </si>
  <si>
    <t>西芹.鮮菇/炒</t>
    <phoneticPr fontId="3" type="noConversion"/>
  </si>
  <si>
    <t>洋蔥(Q).雞蛋(Q)/煮</t>
    <phoneticPr fontId="3" type="noConversion"/>
  </si>
  <si>
    <t>山粉圓</t>
    <phoneticPr fontId="3" type="noConversion"/>
  </si>
  <si>
    <t>紅燒魚丁</t>
    <phoneticPr fontId="3" type="noConversion"/>
  </si>
  <si>
    <t>黃瓜干丁花生</t>
  </si>
  <si>
    <t>蔬菜粉絲</t>
  </si>
  <si>
    <t>刈薯鮮菇湯</t>
  </si>
  <si>
    <t>V</t>
    <phoneticPr fontId="3" type="noConversion"/>
  </si>
  <si>
    <t>魚丁(Q).豆腐/煮</t>
    <phoneticPr fontId="3" type="noConversion"/>
  </si>
  <si>
    <t>小黃瓜(Q).非基改豆干/煮</t>
  </si>
  <si>
    <t>冬粉.高麗菜.木耳.紅蘿蔔/炒</t>
  </si>
  <si>
    <t>刈薯.杏鮑菇</t>
  </si>
  <si>
    <t>糙米飯</t>
  </si>
  <si>
    <t>咖哩雞丁</t>
  </si>
  <si>
    <t>府城蝦捲</t>
  </si>
  <si>
    <t>彩繪玉米</t>
  </si>
  <si>
    <t>青木瓜排骨湯</t>
  </si>
  <si>
    <t>糙米.白米/煮</t>
  </si>
  <si>
    <t>雞丁(C).洋芋/煮</t>
  </si>
  <si>
    <t>蝦仁捲.大白菜/煮</t>
  </si>
  <si>
    <t>玉米(C).絞肉(Q)/炒</t>
  </si>
  <si>
    <t>青木瓜.排骨</t>
  </si>
  <si>
    <t>什錦炒麵</t>
  </si>
  <si>
    <t>高鐵大排</t>
  </si>
  <si>
    <t>四季豆炒秀珍菇</t>
  </si>
  <si>
    <t>高麗菜包</t>
  </si>
  <si>
    <t>三絲羹湯</t>
  </si>
  <si>
    <t>豆芽菜.肉絲.白麵/炒</t>
  </si>
  <si>
    <t>高鐵大排/煮</t>
  </si>
  <si>
    <t>四季豆.秀珍菇/炒</t>
  </si>
  <si>
    <t>高麗菜包/蒸</t>
  </si>
  <si>
    <t>青菜(Q)/燙炒</t>
  </si>
  <si>
    <t>木耳絲.紅蘿蔔絲.筍絲</t>
  </si>
  <si>
    <t>薏仁飯</t>
  </si>
  <si>
    <t>五彩雞丁</t>
  </si>
  <si>
    <t>桂筍肉絲</t>
  </si>
  <si>
    <t>鯖魚片</t>
  </si>
  <si>
    <t>冬瓜菇菇湯</t>
  </si>
  <si>
    <t>薏仁.白米/煮</t>
  </si>
  <si>
    <t>雞丁(C).彩椒/煮</t>
  </si>
  <si>
    <t>桂竹筍.肉絲/煮</t>
  </si>
  <si>
    <t>鯖魚片(Q)/煎</t>
  </si>
  <si>
    <t>冬瓜.金針菇</t>
  </si>
  <si>
    <t>香菇烤麩</t>
    <phoneticPr fontId="3" type="noConversion"/>
  </si>
  <si>
    <t>關東煮</t>
    <phoneticPr fontId="3" type="noConversion"/>
  </si>
  <si>
    <t>蕃茄炒蛋</t>
    <phoneticPr fontId="3" type="noConversion"/>
  </si>
  <si>
    <t>檸檬愛玉</t>
    <phoneticPr fontId="3" type="noConversion"/>
  </si>
  <si>
    <t>香菇.烤麩/煮</t>
    <phoneticPr fontId="3" type="noConversion"/>
  </si>
  <si>
    <t>白蘿蔔.玉米.小貢丸/煮</t>
    <phoneticPr fontId="3" type="noConversion"/>
  </si>
  <si>
    <t>蕃茄(Q).雞蛋(Q)/炒</t>
    <phoneticPr fontId="3" type="noConversion"/>
  </si>
  <si>
    <t>愛玉</t>
    <phoneticPr fontId="3" type="noConversion"/>
  </si>
  <si>
    <t>蘿蔔燒雞</t>
  </si>
  <si>
    <t>三色豆干</t>
    <phoneticPr fontId="3" type="noConversion"/>
  </si>
  <si>
    <t>脆瓜鮮菇</t>
    <phoneticPr fontId="3" type="noConversion"/>
  </si>
  <si>
    <t>金針粉絲湯</t>
  </si>
  <si>
    <t>雞丁(C).白蘿蔔/煮</t>
  </si>
  <si>
    <t>絞肉(Q).三色丁(C).豆干/煮</t>
    <phoneticPr fontId="3" type="noConversion"/>
  </si>
  <si>
    <t>大黃瓜(Q).香菇/煮</t>
    <phoneticPr fontId="3" type="noConversion"/>
  </si>
  <si>
    <t>金針.冬粉</t>
  </si>
  <si>
    <t>泡菜肉片</t>
  </si>
  <si>
    <t>塔香茄子</t>
  </si>
  <si>
    <t>芙蓉蒸蛋</t>
  </si>
  <si>
    <t>洋芋玉米湯</t>
  </si>
  <si>
    <t>大白菜.肉片(Q)/炒</t>
    <phoneticPr fontId="3" type="noConversion"/>
  </si>
  <si>
    <t>九層塔.茄子/煮</t>
  </si>
  <si>
    <t>玉米粒(C).洋芋</t>
  </si>
  <si>
    <t>台式油飯</t>
  </si>
  <si>
    <t>醬燒雞排</t>
  </si>
  <si>
    <t>茶葉蛋</t>
  </si>
  <si>
    <t>豆瓣桂筍</t>
  </si>
  <si>
    <t>蔬菜菇菇湯</t>
  </si>
  <si>
    <t>肉絲.香菇.糯米/煮</t>
  </si>
  <si>
    <t>雞排(C)./煮</t>
  </si>
  <si>
    <t>雞蛋(Q)/煮</t>
  </si>
  <si>
    <t>桂竹筍/煮</t>
  </si>
  <si>
    <t>青菜(Q)/炒</t>
  </si>
  <si>
    <t>金針菇.高麗菜</t>
  </si>
  <si>
    <t>蕎麥飯</t>
  </si>
  <si>
    <t>冬瓜燒肉</t>
  </si>
  <si>
    <t>鹹酥雞</t>
  </si>
  <si>
    <t>開陽白菜</t>
  </si>
  <si>
    <t>蕃茄雞湯</t>
  </si>
  <si>
    <t>蕎麥.白米/煮</t>
  </si>
  <si>
    <t>豬肉(Q).冬瓜/煮</t>
  </si>
  <si>
    <t>雞丁(C)/炸</t>
  </si>
  <si>
    <t>大白菜.蝦皮.紅蘿蔔/煮</t>
  </si>
  <si>
    <t>雞丁(C).蕃茄</t>
  </si>
  <si>
    <t>杏鮑素雞</t>
  </si>
  <si>
    <t>韓式年糕</t>
    <phoneticPr fontId="3" type="noConversion"/>
  </si>
  <si>
    <t>酥炸雙拼</t>
  </si>
  <si>
    <t>仙草蜜</t>
    <phoneticPr fontId="3" type="noConversion"/>
  </si>
  <si>
    <r>
      <t>杏鮑菇(</t>
    </r>
    <r>
      <rPr>
        <sz val="16"/>
        <rFont val="華康娃娃體(P)"/>
        <charset val="136"/>
      </rPr>
      <t>Q)</t>
    </r>
    <r>
      <rPr>
        <sz val="16"/>
        <rFont val="華康娃娃體(P)"/>
        <charset val="136"/>
      </rPr>
      <t>.素雞片/煮</t>
    </r>
    <phoneticPr fontId="3" type="noConversion"/>
  </si>
  <si>
    <t>年糕.紅蘿蔔.木耳.高麗菜/煮</t>
    <phoneticPr fontId="3" type="noConversion"/>
  </si>
  <si>
    <t>玉米餅.芝麻球/炸</t>
  </si>
  <si>
    <t>仙草</t>
    <phoneticPr fontId="3" type="noConversion"/>
  </si>
  <si>
    <t>中秋佳節愉快</t>
    <phoneticPr fontId="3" type="noConversion"/>
  </si>
  <si>
    <t>蔥燒鯖魚片</t>
  </si>
  <si>
    <t>梅干肉燥</t>
  </si>
  <si>
    <t>茄汁雞捲</t>
  </si>
  <si>
    <t>大滷湯</t>
  </si>
  <si>
    <t>白米.糙米/煮</t>
  </si>
  <si>
    <t>鯖魚片(Q).青蔥/燒</t>
  </si>
  <si>
    <t>梅干菜.絞肉(Q)/煮</t>
  </si>
  <si>
    <t>雞捲.洋蔥/煮</t>
  </si>
  <si>
    <t>豆腐.木耳.紅蘿蔔.大白菜.金針菇</t>
  </si>
  <si>
    <t>義大利肉醬麵</t>
  </si>
  <si>
    <t>貴妃雞排</t>
  </si>
  <si>
    <t>義大利肉醬</t>
  </si>
  <si>
    <t>奶皇包</t>
  </si>
  <si>
    <t>巧達濃湯</t>
  </si>
  <si>
    <t>白麵.三色丁/煮</t>
  </si>
  <si>
    <t>雞排/煮</t>
  </si>
  <si>
    <t>絞肉(Q).洋蔥(Q)/煮</t>
    <phoneticPr fontId="3" type="noConversion"/>
  </si>
  <si>
    <t>奶皇包/蒸</t>
  </si>
  <si>
    <t>青菜/炒</t>
  </si>
  <si>
    <t>三色丁(C).洋芋</t>
  </si>
  <si>
    <t>小米飯</t>
  </si>
  <si>
    <t>麥香雞腿</t>
    <phoneticPr fontId="3" type="noConversion"/>
  </si>
  <si>
    <t>西芹黑輪</t>
    <phoneticPr fontId="3" type="noConversion"/>
  </si>
  <si>
    <t>香菇蒸蛋</t>
  </si>
  <si>
    <t>酸菜鴨湯</t>
  </si>
  <si>
    <t>小米.白米/煮</t>
  </si>
  <si>
    <t>雞腿(C)/煮</t>
    <phoneticPr fontId="3" type="noConversion"/>
  </si>
  <si>
    <t>西芹.黑輪/炒</t>
    <phoneticPr fontId="3" type="noConversion"/>
  </si>
  <si>
    <t>雞蛋(Q).香菇/蒸</t>
  </si>
  <si>
    <t>鴨丁(C).酸菜</t>
  </si>
  <si>
    <t>五</t>
    <phoneticPr fontId="3" type="noConversion"/>
  </si>
  <si>
    <t>塔香麵腸</t>
  </si>
  <si>
    <t>洋芋燒菇</t>
    <phoneticPr fontId="3" type="noConversion"/>
  </si>
  <si>
    <t>螞蟻上樹</t>
    <phoneticPr fontId="3" type="noConversion"/>
  </si>
  <si>
    <t>綠豆薏仁湯</t>
    <phoneticPr fontId="3" type="noConversion"/>
  </si>
  <si>
    <t>蔬食</t>
  </si>
  <si>
    <t>九層塔.麵腸/煮</t>
    <phoneticPr fontId="3" type="noConversion"/>
  </si>
  <si>
    <t>洋芋(Q)杏鮑菇(Q)/煮</t>
    <phoneticPr fontId="3" type="noConversion"/>
  </si>
  <si>
    <t>冬粉.紅蘿蔔.木耳/炒</t>
    <phoneticPr fontId="3" type="noConversion"/>
  </si>
  <si>
    <t>綠豆.薏仁</t>
    <phoneticPr fontId="3" type="noConversion"/>
  </si>
  <si>
    <r>
      <t xml:space="preserve">             四章一Q: </t>
    </r>
    <r>
      <rPr>
        <sz val="11"/>
        <color indexed="17"/>
        <rFont val="華康中特圓體"/>
        <family val="3"/>
        <charset val="136"/>
      </rPr>
      <t>CAS有機農產品(O)、CAS台灣優良農產品(C)、生產追溯QRcode(Q)</t>
    </r>
    <phoneticPr fontId="3" type="noConversion"/>
  </si>
  <si>
    <t xml:space="preserve">                         產銷履歷農產品(T)、吉園圃安全蔬果(吉)</t>
    <phoneticPr fontId="3" type="noConversion"/>
  </si>
  <si>
    <r>
      <t>全穀根莖類</t>
    </r>
    <r>
      <rPr>
        <sz val="6"/>
        <rFont val="華康POP1體W5"/>
        <family val="5"/>
        <charset val="136"/>
      </rPr>
      <t>(份)</t>
    </r>
    <phoneticPr fontId="3" type="noConversion"/>
  </si>
  <si>
    <r>
      <t>豆魚肉蛋類</t>
    </r>
    <r>
      <rPr>
        <sz val="6"/>
        <rFont val="華康POP1體W5"/>
        <family val="5"/>
        <charset val="136"/>
      </rPr>
      <t>(份)</t>
    </r>
    <phoneticPr fontId="3" type="noConversion"/>
  </si>
  <si>
    <r>
      <t>蔬菜類</t>
    </r>
    <r>
      <rPr>
        <sz val="6"/>
        <rFont val="華康POP1體W5"/>
        <family val="5"/>
        <charset val="136"/>
      </rPr>
      <t>(份)</t>
    </r>
    <phoneticPr fontId="3" type="noConversion"/>
  </si>
  <si>
    <r>
      <t>水果類</t>
    </r>
    <r>
      <rPr>
        <sz val="6"/>
        <rFont val="華康POP1體W5"/>
        <family val="5"/>
        <charset val="136"/>
      </rPr>
      <t>(份)</t>
    </r>
    <phoneticPr fontId="3" type="noConversion"/>
  </si>
  <si>
    <r>
      <t>奶類(</t>
    </r>
    <r>
      <rPr>
        <sz val="6"/>
        <rFont val="華康POP1體W5"/>
        <family val="5"/>
        <charset val="136"/>
      </rPr>
      <t>份)</t>
    </r>
    <phoneticPr fontId="3" type="noConversion"/>
  </si>
  <si>
    <r>
      <t>油脂類</t>
    </r>
    <r>
      <rPr>
        <sz val="6"/>
        <rFont val="華康POP1體W5"/>
        <family val="5"/>
        <charset val="136"/>
      </rPr>
      <t>(份)</t>
    </r>
    <phoneticPr fontId="3" type="noConversion"/>
  </si>
  <si>
    <r>
      <t>熱量</t>
    </r>
    <r>
      <rPr>
        <sz val="8"/>
        <rFont val="華康POP1體W5"/>
        <family val="5"/>
        <charset val="136"/>
      </rPr>
      <t>(大卡)</t>
    </r>
    <phoneticPr fontId="3" type="noConversion"/>
  </si>
  <si>
    <t>四</t>
    <phoneticPr fontId="3" type="noConversion"/>
  </si>
  <si>
    <t>紫米飯</t>
    <phoneticPr fontId="3" type="noConversion"/>
  </si>
  <si>
    <t>蜜汁素排</t>
  </si>
  <si>
    <t>咖哩杏鮑洋芋</t>
    <phoneticPr fontId="3" type="noConversion"/>
  </si>
  <si>
    <t>西芹炒素腰花</t>
    <phoneticPr fontId="3" type="noConversion"/>
  </si>
  <si>
    <t>冬瓜薏仁湯</t>
    <phoneticPr fontId="3" type="noConversion"/>
  </si>
  <si>
    <t>白米.紫米/煮</t>
    <phoneticPr fontId="3" type="noConversion"/>
  </si>
  <si>
    <t>蜜汁素排/煮</t>
    <phoneticPr fontId="3" type="noConversion"/>
  </si>
  <si>
    <t>杏鮑菇.洋芋.紅蘿蔔/煮</t>
    <phoneticPr fontId="3" type="noConversion"/>
  </si>
  <si>
    <t>西芹.素腰花/煮</t>
    <phoneticPr fontId="3" type="noConversion"/>
  </si>
  <si>
    <t>有機蔬菜/燙.炒</t>
  </si>
  <si>
    <t>冬瓜.薏仁</t>
    <phoneticPr fontId="3" type="noConversion"/>
  </si>
  <si>
    <t>五</t>
    <phoneticPr fontId="3" type="noConversion"/>
  </si>
  <si>
    <t>白米飯</t>
    <phoneticPr fontId="3" type="noConversion"/>
  </si>
  <si>
    <t>鐵板油腐</t>
  </si>
  <si>
    <t>紅娘炒蛋</t>
    <phoneticPr fontId="3" type="noConversion"/>
  </si>
  <si>
    <t>黃瓜什錦</t>
    <phoneticPr fontId="3" type="noConversion"/>
  </si>
  <si>
    <t>紅豆芋圓湯</t>
  </si>
  <si>
    <t>白米/煮</t>
    <phoneticPr fontId="3" type="noConversion"/>
  </si>
  <si>
    <t>非基改油腐.秀珍菇/煮</t>
    <phoneticPr fontId="3" type="noConversion"/>
  </si>
  <si>
    <t>紅蘿蔔.雞蛋/炒</t>
  </si>
  <si>
    <t>大黃瓜.香菇.紅蘿蔔/煮</t>
    <phoneticPr fontId="3" type="noConversion"/>
  </si>
  <si>
    <t>紅豆.芋圓</t>
    <phoneticPr fontId="3" type="noConversion"/>
  </si>
  <si>
    <t>一</t>
    <phoneticPr fontId="3" type="noConversion"/>
  </si>
  <si>
    <t>沙茶芝麻香干</t>
    <phoneticPr fontId="3" type="noConversion"/>
  </si>
  <si>
    <t>芹香三絲</t>
    <phoneticPr fontId="3" type="noConversion"/>
  </si>
  <si>
    <t>原味蒸蛋</t>
    <phoneticPr fontId="3" type="noConversion"/>
  </si>
  <si>
    <t>蘿蔔香菇湯</t>
    <phoneticPr fontId="3" type="noConversion"/>
  </si>
  <si>
    <t>非基改豆干.白芝麻/煮</t>
    <phoneticPr fontId="3" type="noConversion"/>
  </si>
  <si>
    <t>非基改白干絲.海帶絲.芹菜/炒</t>
    <phoneticPr fontId="3" type="noConversion"/>
  </si>
  <si>
    <t>雞蛋/蒸</t>
    <phoneticPr fontId="3" type="noConversion"/>
  </si>
  <si>
    <t>青菜/燙.炒</t>
  </si>
  <si>
    <t>白蘿蔔.紅蘿蔔.香菇</t>
    <phoneticPr fontId="3" type="noConversion"/>
  </si>
  <si>
    <t>二</t>
    <phoneticPr fontId="3" type="noConversion"/>
  </si>
  <si>
    <t>五榖飯</t>
    <phoneticPr fontId="3" type="noConversion"/>
  </si>
  <si>
    <t>三杯杏鮑菇</t>
    <phoneticPr fontId="3" type="noConversion"/>
  </si>
  <si>
    <t>腐皮高麗</t>
    <phoneticPr fontId="3" type="noConversion"/>
  </si>
  <si>
    <t>絲瓜麵線</t>
    <phoneticPr fontId="3" type="noConversion"/>
  </si>
  <si>
    <t>筍片湯</t>
    <phoneticPr fontId="3" type="noConversion"/>
  </si>
  <si>
    <t>五榖米.白米/煮</t>
    <phoneticPr fontId="3" type="noConversion"/>
  </si>
  <si>
    <t>九層塔.杏鮑菇/煮</t>
    <phoneticPr fontId="3" type="noConversion"/>
  </si>
  <si>
    <t>豆皮.高麗菜/炒</t>
    <phoneticPr fontId="3" type="noConversion"/>
  </si>
  <si>
    <t>絲瓜.麵線/煮</t>
    <phoneticPr fontId="3" type="noConversion"/>
  </si>
  <si>
    <t>筍片</t>
    <phoneticPr fontId="3" type="noConversion"/>
  </si>
  <si>
    <t>三</t>
    <phoneticPr fontId="3" type="noConversion"/>
  </si>
  <si>
    <t>白醬義大利麵</t>
    <phoneticPr fontId="3" type="noConversion"/>
  </si>
  <si>
    <t>香酥素排</t>
    <phoneticPr fontId="3" type="noConversion"/>
  </si>
  <si>
    <t>清炒花椰菜</t>
    <phoneticPr fontId="3" type="noConversion"/>
  </si>
  <si>
    <t>小黃瓜拌素雞</t>
    <phoneticPr fontId="3" type="noConversion"/>
  </si>
  <si>
    <t>羅宋湯</t>
    <phoneticPr fontId="3" type="noConversion"/>
  </si>
  <si>
    <t>三色丁.義大利麵/煮</t>
    <phoneticPr fontId="3" type="noConversion"/>
  </si>
  <si>
    <t>素排/炸</t>
    <phoneticPr fontId="3" type="noConversion"/>
  </si>
  <si>
    <t>花椰菜.紅蘿蔔/炒</t>
    <phoneticPr fontId="3" type="noConversion"/>
  </si>
  <si>
    <t>小黃瓜.素雞/炒</t>
    <phoneticPr fontId="3" type="noConversion"/>
  </si>
  <si>
    <t>蕃茄.洋芋</t>
    <phoneticPr fontId="3" type="noConversion"/>
  </si>
  <si>
    <t>燕麥飯</t>
    <phoneticPr fontId="3" type="noConversion"/>
  </si>
  <si>
    <t>香滷豆干</t>
    <phoneticPr fontId="3" type="noConversion"/>
  </si>
  <si>
    <t>冬瓜麵筋</t>
    <phoneticPr fontId="3" type="noConversion"/>
  </si>
  <si>
    <t>鮮炒長豆</t>
    <phoneticPr fontId="3" type="noConversion"/>
  </si>
  <si>
    <t>紫菜味噌湯</t>
    <phoneticPr fontId="3" type="noConversion"/>
  </si>
  <si>
    <t>白米.燕麥/煮</t>
    <phoneticPr fontId="3" type="noConversion"/>
  </si>
  <si>
    <t>黑豆干/滷</t>
    <phoneticPr fontId="3" type="noConversion"/>
  </si>
  <si>
    <t>冬瓜.麵筋/煮</t>
    <phoneticPr fontId="3" type="noConversion"/>
  </si>
  <si>
    <t>長豆/炒</t>
    <phoneticPr fontId="3" type="noConversion"/>
  </si>
  <si>
    <t>紫菜.非基改豆腐</t>
    <phoneticPr fontId="3" type="noConversion"/>
  </si>
  <si>
    <t>茄汁豆包</t>
    <phoneticPr fontId="3" type="noConversion"/>
  </si>
  <si>
    <t>玉米滑蛋</t>
    <phoneticPr fontId="3" type="noConversion"/>
  </si>
  <si>
    <t>檸檬愛玉</t>
  </si>
  <si>
    <t>豆包/煮</t>
    <phoneticPr fontId="3" type="noConversion"/>
  </si>
  <si>
    <t>西芹.香菇/炒</t>
    <phoneticPr fontId="3" type="noConversion"/>
  </si>
  <si>
    <t>玉米粒.雞蛋/煮</t>
    <phoneticPr fontId="3" type="noConversion"/>
  </si>
  <si>
    <t>一</t>
    <phoneticPr fontId="3" type="noConversion"/>
  </si>
  <si>
    <t>金沙南瓜</t>
    <phoneticPr fontId="3" type="noConversion"/>
  </si>
  <si>
    <t>刈薯鮮菇湯</t>
    <phoneticPr fontId="3" type="noConversion"/>
  </si>
  <si>
    <t>南瓜/煮</t>
    <phoneticPr fontId="3" type="noConversion"/>
  </si>
  <si>
    <t>小黃瓜.非基改豆干.花生/煮</t>
    <phoneticPr fontId="3" type="noConversion"/>
  </si>
  <si>
    <t>冬粉.高麗菜.木耳.紅蘿蔔/炒</t>
    <phoneticPr fontId="3" type="noConversion"/>
  </si>
  <si>
    <t>刈薯.杏鮑菇</t>
    <phoneticPr fontId="3" type="noConversion"/>
  </si>
  <si>
    <t>糙米飯</t>
    <phoneticPr fontId="3" type="noConversion"/>
  </si>
  <si>
    <t>咖哩百頁</t>
    <phoneticPr fontId="3" type="noConversion"/>
  </si>
  <si>
    <t>芋香白菜</t>
    <phoneticPr fontId="3" type="noConversion"/>
  </si>
  <si>
    <t>彩繪玉米</t>
    <phoneticPr fontId="3" type="noConversion"/>
  </si>
  <si>
    <t>青木瓜枸杞湯</t>
    <phoneticPr fontId="3" type="noConversion"/>
  </si>
  <si>
    <t>糙米.白米/煮</t>
    <phoneticPr fontId="3" type="noConversion"/>
  </si>
  <si>
    <t>百頁豆腐.杏鮑菇/煮</t>
    <phoneticPr fontId="3" type="noConversion"/>
  </si>
  <si>
    <t>芋頭.大白菜/煮</t>
    <phoneticPr fontId="3" type="noConversion"/>
  </si>
  <si>
    <t>玉米.三色丁.素肉粒/炒</t>
    <phoneticPr fontId="3" type="noConversion"/>
  </si>
  <si>
    <t>青木瓜.枸杞</t>
    <phoneticPr fontId="3" type="noConversion"/>
  </si>
  <si>
    <t>什錦炒麵</t>
    <phoneticPr fontId="3" type="noConversion"/>
  </si>
  <si>
    <t>沙茶蘭花干</t>
    <phoneticPr fontId="3" type="noConversion"/>
  </si>
  <si>
    <t>四季豆炒秀珍菇</t>
    <phoneticPr fontId="3" type="noConversion"/>
  </si>
  <si>
    <t>珍菇絲瓜</t>
    <phoneticPr fontId="3" type="noConversion"/>
  </si>
  <si>
    <t>三絲羹湯</t>
    <phoneticPr fontId="3" type="noConversion"/>
  </si>
  <si>
    <t>豆芽菜.素肉絲.白麵/炒</t>
    <phoneticPr fontId="3" type="noConversion"/>
  </si>
  <si>
    <t>蘭花干/煮</t>
    <phoneticPr fontId="3" type="noConversion"/>
  </si>
  <si>
    <t>四季豆.秀珍菇/炒</t>
    <phoneticPr fontId="3" type="noConversion"/>
  </si>
  <si>
    <t>金針菇. 絲瓜/煮</t>
    <phoneticPr fontId="3" type="noConversion"/>
  </si>
  <si>
    <t>木耳絲.紅蘿蔔絲.筍絲</t>
    <phoneticPr fontId="3" type="noConversion"/>
  </si>
  <si>
    <t>薏仁飯</t>
    <phoneticPr fontId="3" type="noConversion"/>
  </si>
  <si>
    <t>彩椒山藥</t>
    <phoneticPr fontId="3" type="noConversion"/>
  </si>
  <si>
    <t>素炒桂竹筍</t>
    <phoneticPr fontId="3" type="noConversion"/>
  </si>
  <si>
    <t>滷油豆腐</t>
    <phoneticPr fontId="3" type="noConversion"/>
  </si>
  <si>
    <t>冬瓜菇菇湯</t>
    <phoneticPr fontId="3" type="noConversion"/>
  </si>
  <si>
    <t>薏仁.白米/煮</t>
    <phoneticPr fontId="3" type="noConversion"/>
  </si>
  <si>
    <t>彩椒.山藥/炒</t>
    <phoneticPr fontId="3" type="noConversion"/>
  </si>
  <si>
    <t>桂竹筍.素肉絲/炒</t>
    <phoneticPr fontId="3" type="noConversion"/>
  </si>
  <si>
    <t>非基改油腐/滷</t>
    <phoneticPr fontId="3" type="noConversion"/>
  </si>
  <si>
    <t>冬瓜.金針菇</t>
    <phoneticPr fontId="3" type="noConversion"/>
  </si>
  <si>
    <t>五</t>
    <phoneticPr fontId="3" type="noConversion"/>
  </si>
  <si>
    <t>香菇烤麩</t>
  </si>
  <si>
    <t>白蘿蔔.杏鮑菇.蒟蒻小捲/煮</t>
    <phoneticPr fontId="3" type="noConversion"/>
  </si>
  <si>
    <t>蕃茄.雞蛋/炒</t>
    <phoneticPr fontId="3" type="noConversion"/>
  </si>
  <si>
    <t>一</t>
    <phoneticPr fontId="3" type="noConversion"/>
  </si>
  <si>
    <t>素香魚排</t>
    <phoneticPr fontId="3" type="noConversion"/>
  </si>
  <si>
    <t>三色豆乾</t>
    <phoneticPr fontId="3" type="noConversion"/>
  </si>
  <si>
    <t>金針粉絲湯</t>
    <phoneticPr fontId="3" type="noConversion"/>
  </si>
  <si>
    <t>素魚排/煮</t>
    <phoneticPr fontId="3" type="noConversion"/>
  </si>
  <si>
    <t>豆乾.三色丁/煮</t>
    <phoneticPr fontId="3" type="noConversion"/>
  </si>
  <si>
    <t>大黃瓜.香菇/炒</t>
    <phoneticPr fontId="3" type="noConversion"/>
  </si>
  <si>
    <t>金針.冬粉</t>
    <phoneticPr fontId="3" type="noConversion"/>
  </si>
  <si>
    <t>塔香茄子</t>
    <phoneticPr fontId="3" type="noConversion"/>
  </si>
  <si>
    <t>三色蒸蛋</t>
    <phoneticPr fontId="3" type="noConversion"/>
  </si>
  <si>
    <t>芹菜炒豆腸</t>
    <phoneticPr fontId="3" type="noConversion"/>
  </si>
  <si>
    <t>洋芋玉米湯</t>
    <phoneticPr fontId="3" type="noConversion"/>
  </si>
  <si>
    <t>九層塔.茄子/煮</t>
    <phoneticPr fontId="3" type="noConversion"/>
  </si>
  <si>
    <t>雞蛋.三色丁/蒸</t>
    <phoneticPr fontId="3" type="noConversion"/>
  </si>
  <si>
    <t>芹菜.豆腸.紅蘿蔔/炒</t>
    <phoneticPr fontId="3" type="noConversion"/>
  </si>
  <si>
    <t>洋芋.玉米粒</t>
    <phoneticPr fontId="3" type="noConversion"/>
  </si>
  <si>
    <t>台式油飯</t>
    <phoneticPr fontId="3" type="noConversion"/>
  </si>
  <si>
    <t>紅燒豆包</t>
    <phoneticPr fontId="3" type="noConversion"/>
  </si>
  <si>
    <t>茶葉蛋</t>
    <phoneticPr fontId="3" type="noConversion"/>
  </si>
  <si>
    <t>豆瓣桂筍</t>
    <phoneticPr fontId="3" type="noConversion"/>
  </si>
  <si>
    <t>蔬菜菇菇湯</t>
    <phoneticPr fontId="3" type="noConversion"/>
  </si>
  <si>
    <t>香菇.糯米/煮</t>
    <phoneticPr fontId="3" type="noConversion"/>
  </si>
  <si>
    <t>雞蛋/煮</t>
    <phoneticPr fontId="3" type="noConversion"/>
  </si>
  <si>
    <t>桂竹筍/煮</t>
    <phoneticPr fontId="3" type="noConversion"/>
  </si>
  <si>
    <t>金針菇.高麗菜</t>
    <phoneticPr fontId="3" type="noConversion"/>
  </si>
  <si>
    <t>蕎麥飯</t>
    <phoneticPr fontId="3" type="noConversion"/>
  </si>
  <si>
    <t>冬瓜燜麵輪</t>
    <phoneticPr fontId="3" type="noConversion"/>
  </si>
  <si>
    <t>西芹干片</t>
    <phoneticPr fontId="3" type="noConversion"/>
  </si>
  <si>
    <t>素菜滷</t>
    <phoneticPr fontId="3" type="noConversion"/>
  </si>
  <si>
    <t>蕃茄蛋花湯</t>
    <phoneticPr fontId="3" type="noConversion"/>
  </si>
  <si>
    <t>蕎麥.白米/煮</t>
    <phoneticPr fontId="3" type="noConversion"/>
  </si>
  <si>
    <t>冬瓜.麵輪/煮</t>
    <phoneticPr fontId="3" type="noConversion"/>
  </si>
  <si>
    <t>西芹.豆干片/炒</t>
    <phoneticPr fontId="3" type="noConversion"/>
  </si>
  <si>
    <t>大白菜.豆皮/煮</t>
    <phoneticPr fontId="3" type="noConversion"/>
  </si>
  <si>
    <t>蕃茄.雞蛋</t>
    <phoneticPr fontId="3" type="noConversion"/>
  </si>
  <si>
    <t>韓式年糕</t>
  </si>
  <si>
    <t>杏鮑菇.素雞片/煮</t>
  </si>
  <si>
    <t>玉米餅.芝麻球/炸</t>
    <phoneticPr fontId="3" type="noConversion"/>
  </si>
  <si>
    <t>素鰻魚片</t>
    <phoneticPr fontId="3" type="noConversion"/>
  </si>
  <si>
    <t>碎干筍丁</t>
    <phoneticPr fontId="3" type="noConversion"/>
  </si>
  <si>
    <t>小黃瓜蒟蒻小捲</t>
    <phoneticPr fontId="3" type="noConversion"/>
  </si>
  <si>
    <t>白米.糙米/煮</t>
    <phoneticPr fontId="3" type="noConversion"/>
  </si>
  <si>
    <t>素鰻魚片/煮</t>
    <phoneticPr fontId="3" type="noConversion"/>
  </si>
  <si>
    <t>碎干.筍丁/煮</t>
    <phoneticPr fontId="3" type="noConversion"/>
  </si>
  <si>
    <t>小黃瓜.蒟蒻小捲/炒</t>
    <phoneticPr fontId="3" type="noConversion"/>
  </si>
  <si>
    <t>義大利麵</t>
    <phoneticPr fontId="3" type="noConversion"/>
  </si>
  <si>
    <t>酥炸三寶</t>
    <phoneticPr fontId="3" type="noConversion"/>
  </si>
  <si>
    <t>義大利素肉醬</t>
    <phoneticPr fontId="3" type="noConversion"/>
  </si>
  <si>
    <t>杏鮑菇紫米糕</t>
    <phoneticPr fontId="3" type="noConversion"/>
  </si>
  <si>
    <t>巧達濃湯</t>
    <phoneticPr fontId="3" type="noConversion"/>
  </si>
  <si>
    <t>白麵.三色丁/煮</t>
    <phoneticPr fontId="3" type="noConversion"/>
  </si>
  <si>
    <t>四季豆.秀珍菇.豆干片/炸</t>
    <phoneticPr fontId="3" type="noConversion"/>
  </si>
  <si>
    <t>素肉粒/煮</t>
    <phoneticPr fontId="3" type="noConversion"/>
  </si>
  <si>
    <t>杏鮑菇.紫米糕/滷</t>
    <phoneticPr fontId="3" type="noConversion"/>
  </si>
  <si>
    <t>洋芋.三色丁</t>
    <phoneticPr fontId="3" type="noConversion"/>
  </si>
  <si>
    <t>小米飯</t>
    <phoneticPr fontId="3" type="noConversion"/>
  </si>
  <si>
    <t>筍片烤麩</t>
    <phoneticPr fontId="3" type="noConversion"/>
  </si>
  <si>
    <t>香菇蒸蛋</t>
    <phoneticPr fontId="3" type="noConversion"/>
  </si>
  <si>
    <t>芹香油片絲</t>
    <phoneticPr fontId="3" type="noConversion"/>
  </si>
  <si>
    <t>海芽湯</t>
    <phoneticPr fontId="3" type="noConversion"/>
  </si>
  <si>
    <t>小米.白米/煮</t>
    <phoneticPr fontId="3" type="noConversion"/>
  </si>
  <si>
    <t>筍片.烤麩/煮</t>
    <phoneticPr fontId="3" type="noConversion"/>
  </si>
  <si>
    <t>香菇.雞蛋/蒸</t>
    <phoneticPr fontId="3" type="noConversion"/>
  </si>
  <si>
    <t>芹菜.油片絲/炒</t>
    <phoneticPr fontId="3" type="noConversion"/>
  </si>
  <si>
    <t>海帶芽</t>
    <phoneticPr fontId="3" type="noConversion"/>
  </si>
  <si>
    <t>塔香麵腸</t>
    <phoneticPr fontId="3" type="noConversion"/>
  </si>
  <si>
    <t>洋芋.杏鮑菇/煮</t>
    <phoneticPr fontId="3" type="noConversion"/>
  </si>
  <si>
    <t>冬粉.素肉粒.紅蘿蔔.木耳/炒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</si>
</sst>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4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4"/>
      <name val="華康中特圓體"/>
      <family val="3"/>
      <charset val="136"/>
    </font>
    <font>
      <sz val="9"/>
      <name val="新細明體"/>
      <family val="1"/>
      <charset val="136"/>
    </font>
    <font>
      <sz val="6"/>
      <name val="華康中特圓體"/>
      <family val="3"/>
      <charset val="136"/>
    </font>
    <font>
      <sz val="8"/>
      <name val="華康中特圓體"/>
      <family val="3"/>
      <charset val="136"/>
    </font>
    <font>
      <sz val="18"/>
      <name val="華康中特圓體"/>
      <family val="3"/>
      <charset val="136"/>
    </font>
    <font>
      <sz val="12"/>
      <name val="華康中特圓體"/>
      <family val="3"/>
      <charset val="136"/>
    </font>
    <font>
      <b/>
      <sz val="16"/>
      <name val="華康娃娃體(P)"/>
      <charset val="136"/>
    </font>
    <font>
      <sz val="15"/>
      <name val="華康娃娃體(P)"/>
      <charset val="136"/>
    </font>
    <font>
      <b/>
      <sz val="16"/>
      <color rgb="FF00B050"/>
      <name val="華康娃娃體(P)"/>
      <charset val="136"/>
    </font>
    <font>
      <sz val="8"/>
      <name val="Adobe Devanagari"/>
      <family val="1"/>
    </font>
    <font>
      <sz val="7"/>
      <name val="華康中特圓體"/>
      <family val="3"/>
      <charset val="136"/>
    </font>
    <font>
      <sz val="8"/>
      <name val="細明體"/>
      <family val="3"/>
      <charset val="136"/>
    </font>
    <font>
      <sz val="16"/>
      <name val="華康娃娃體(P)"/>
      <charset val="136"/>
    </font>
    <font>
      <sz val="7"/>
      <name val="華康娃娃體(P)"/>
      <charset val="136"/>
    </font>
    <font>
      <sz val="11"/>
      <name val="華康娃娃體(P)"/>
      <charset val="136"/>
    </font>
    <font>
      <b/>
      <sz val="16"/>
      <color rgb="FFFF0000"/>
      <name val="華康娃娃體(P)"/>
      <charset val="136"/>
    </font>
    <font>
      <sz val="7"/>
      <color rgb="FFFF0000"/>
      <name val="華康中特圓體"/>
      <family val="3"/>
      <charset val="136"/>
    </font>
    <font>
      <sz val="14"/>
      <name val="華康娃娃體(P)"/>
      <charset val="136"/>
    </font>
    <font>
      <sz val="14"/>
      <color rgb="FFFF0000"/>
      <name val="華康娃娃體(P)"/>
      <charset val="136"/>
    </font>
    <font>
      <b/>
      <sz val="14"/>
      <name val="華康娃娃體(P)"/>
      <charset val="136"/>
    </font>
    <font>
      <sz val="8"/>
      <name val="華康娃娃體(P)"/>
      <charset val="136"/>
    </font>
    <font>
      <sz val="7"/>
      <name val="細明體"/>
      <family val="3"/>
      <charset val="136"/>
    </font>
    <font>
      <b/>
      <sz val="16"/>
      <color theme="1"/>
      <name val="華康娃娃體(P)"/>
      <charset val="136"/>
    </font>
    <font>
      <b/>
      <sz val="11"/>
      <name val="華康娃娃體(P)"/>
      <charset val="136"/>
    </font>
    <font>
      <sz val="8"/>
      <color rgb="FFFF0000"/>
      <name val="細明體"/>
      <family val="3"/>
      <charset val="136"/>
    </font>
    <font>
      <b/>
      <sz val="9"/>
      <name val="華康娃娃體(P)"/>
      <charset val="136"/>
    </font>
    <font>
      <sz val="12"/>
      <color rgb="FFFF000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B050"/>
      <name val="華康中特圓體"/>
      <family val="3"/>
      <charset val="136"/>
    </font>
    <font>
      <sz val="11"/>
      <color indexed="17"/>
      <name val="華康中特圓體"/>
      <family val="3"/>
      <charset val="136"/>
    </font>
    <font>
      <sz val="11"/>
      <color rgb="FF00B050"/>
      <name val="華康中特圓體"/>
      <family val="3"/>
      <charset val="136"/>
    </font>
    <font>
      <sz val="14"/>
      <name val="華康POP1體W5"/>
      <family val="5"/>
      <charset val="136"/>
    </font>
    <font>
      <sz val="6"/>
      <name val="華康POP1體W5"/>
      <family val="5"/>
      <charset val="136"/>
    </font>
    <font>
      <sz val="13"/>
      <name val="華康POP1體W5"/>
      <family val="5"/>
      <charset val="136"/>
    </font>
    <font>
      <sz val="18"/>
      <name val="華康POP1體W5"/>
      <family val="5"/>
      <charset val="136"/>
    </font>
    <font>
      <sz val="8"/>
      <name val="華康POP1體W5"/>
      <family val="5"/>
      <charset val="136"/>
    </font>
    <font>
      <sz val="10"/>
      <name val="華康POP1體W5"/>
      <family val="5"/>
      <charset val="136"/>
    </font>
    <font>
      <sz val="12"/>
      <name val="華康POP1體W5"/>
      <family val="5"/>
      <charset val="136"/>
    </font>
    <font>
      <b/>
      <sz val="10"/>
      <color rgb="FF00B050"/>
      <name val="華康娃娃體(P)"/>
      <charset val="136"/>
    </font>
    <font>
      <sz val="11"/>
      <name val="華康POP1體W5"/>
      <family val="5"/>
      <charset val="136"/>
    </font>
    <font>
      <sz val="7"/>
      <name val="華康POP1體W5"/>
      <family val="5"/>
      <charset val="136"/>
    </font>
    <font>
      <b/>
      <sz val="10"/>
      <name val="華康娃娃體(P)"/>
      <charset val="136"/>
    </font>
    <font>
      <sz val="15"/>
      <color rgb="FFFF0000"/>
      <name val="華康娃娃體(P)"/>
      <charset val="136"/>
    </font>
    <font>
      <sz val="7"/>
      <color indexed="8"/>
      <name val="華康娃娃體(P)"/>
      <charset val="136"/>
    </font>
    <font>
      <b/>
      <sz val="8"/>
      <name val="華康娃娃體(P)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rgb="FF00B0F0"/>
      </bottom>
      <diagonal/>
    </border>
    <border>
      <left style="thin">
        <color indexed="64"/>
      </left>
      <right style="thin">
        <color indexed="64"/>
      </right>
      <top/>
      <bottom style="double">
        <color rgb="FF00B0F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rgb="FF00B0F0"/>
      </bottom>
      <diagonal/>
    </border>
    <border>
      <left style="medium">
        <color indexed="64"/>
      </left>
      <right style="thin">
        <color indexed="64"/>
      </right>
      <top style="double">
        <color rgb="FF00B0F0"/>
      </top>
      <bottom/>
      <diagonal/>
    </border>
    <border>
      <left style="thin">
        <color indexed="64"/>
      </left>
      <right style="thin">
        <color indexed="64"/>
      </right>
      <top style="double">
        <color rgb="FF00B0F0"/>
      </top>
      <bottom/>
      <diagonal/>
    </border>
    <border>
      <left style="thin">
        <color indexed="64"/>
      </left>
      <right/>
      <top style="double">
        <color rgb="FF00B0F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/>
      <right style="thin">
        <color indexed="64"/>
      </right>
      <top style="double">
        <color rgb="FF00B0F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rgb="FF00B0F0"/>
      </bottom>
      <diagonal/>
    </border>
    <border>
      <left/>
      <right style="medium">
        <color indexed="64"/>
      </right>
      <top/>
      <bottom style="double">
        <color rgb="FF00B0F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176" fontId="7" fillId="3" borderId="5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shrinkToFit="1"/>
    </xf>
    <xf numFmtId="0" fontId="8" fillId="3" borderId="6" xfId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8" fillId="3" borderId="7" xfId="1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1" fontId="11" fillId="3" borderId="1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13" fillId="3" borderId="12" xfId="0" applyNumberFormat="1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14" fillId="3" borderId="14" xfId="1" applyFont="1" applyFill="1" applyBorder="1" applyAlignment="1">
      <alignment horizontal="center" vertical="center" shrinkToFit="1"/>
    </xf>
    <xf numFmtId="0" fontId="14" fillId="3" borderId="15" xfId="1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6" fillId="3" borderId="16" xfId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shrinkToFit="1"/>
    </xf>
    <xf numFmtId="0" fontId="11" fillId="3" borderId="9" xfId="0" applyFont="1" applyFill="1" applyBorder="1" applyAlignment="1">
      <alignment horizontal="center" shrinkToFit="1"/>
    </xf>
    <xf numFmtId="1" fontId="11" fillId="3" borderId="9" xfId="0" applyNumberFormat="1" applyFont="1" applyFill="1" applyBorder="1" applyAlignment="1">
      <alignment horizontal="center" vertical="center"/>
    </xf>
    <xf numFmtId="176" fontId="7" fillId="4" borderId="5" xfId="0" applyNumberFormat="1" applyFont="1" applyFill="1" applyBorder="1" applyAlignment="1">
      <alignment horizontal="center" vertical="center" shrinkToFit="1"/>
    </xf>
    <xf numFmtId="0" fontId="7" fillId="4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176" fontId="18" fillId="4" borderId="18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 vertical="center" shrinkToFit="1"/>
    </xf>
    <xf numFmtId="0" fontId="14" fillId="4" borderId="19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20" fillId="4" borderId="19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shrinkToFit="1"/>
    </xf>
    <xf numFmtId="0" fontId="11" fillId="3" borderId="21" xfId="0" applyFont="1" applyFill="1" applyBorder="1" applyAlignment="1">
      <alignment horizontal="center" shrinkToFit="1"/>
    </xf>
    <xf numFmtId="1" fontId="11" fillId="3" borderId="21" xfId="0" applyNumberFormat="1" applyFont="1" applyFill="1" applyBorder="1" applyAlignment="1">
      <alignment horizontal="center" vertical="center"/>
    </xf>
    <xf numFmtId="176" fontId="7" fillId="3" borderId="22" xfId="0" applyNumberFormat="1" applyFont="1" applyFill="1" applyBorder="1" applyAlignment="1">
      <alignment horizontal="center" vertical="center" shrinkToFit="1"/>
    </xf>
    <xf numFmtId="0" fontId="7" fillId="3" borderId="23" xfId="0" applyFont="1" applyFill="1" applyBorder="1" applyAlignment="1">
      <alignment horizontal="center" vertical="center"/>
    </xf>
    <xf numFmtId="176" fontId="8" fillId="3" borderId="23" xfId="0" applyNumberFormat="1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1" fontId="11" fillId="3" borderId="24" xfId="0" applyNumberFormat="1" applyFont="1" applyFill="1" applyBorder="1" applyAlignment="1">
      <alignment horizontal="center" vertical="center"/>
    </xf>
    <xf numFmtId="176" fontId="13" fillId="3" borderId="25" xfId="0" applyNumberFormat="1" applyFont="1" applyFill="1" applyBorder="1" applyAlignment="1">
      <alignment horizontal="center"/>
    </xf>
    <xf numFmtId="176" fontId="21" fillId="3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shrinkToFit="1"/>
    </xf>
    <xf numFmtId="0" fontId="19" fillId="3" borderId="15" xfId="1" applyFont="1" applyFill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1" fontId="11" fillId="0" borderId="13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shrinkToFit="1"/>
    </xf>
    <xf numFmtId="0" fontId="11" fillId="0" borderId="9" xfId="0" applyFont="1" applyFill="1" applyBorder="1" applyAlignment="1">
      <alignment horizontal="center" shrinkToFit="1"/>
    </xf>
    <xf numFmtId="1" fontId="11" fillId="0" borderId="9" xfId="0" applyNumberFormat="1" applyFont="1" applyFill="1" applyBorder="1" applyAlignment="1">
      <alignment horizontal="center" vertical="center"/>
    </xf>
    <xf numFmtId="176" fontId="7" fillId="3" borderId="25" xfId="0" applyNumberFormat="1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shrinkToFit="1"/>
    </xf>
    <xf numFmtId="176" fontId="15" fillId="3" borderId="12" xfId="0" applyNumberFormat="1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shrinkToFit="1"/>
    </xf>
    <xf numFmtId="0" fontId="11" fillId="3" borderId="13" xfId="0" applyFont="1" applyFill="1" applyBorder="1" applyAlignment="1">
      <alignment horizontal="center" shrinkToFit="1"/>
    </xf>
    <xf numFmtId="1" fontId="11" fillId="3" borderId="13" xfId="0" applyNumberFormat="1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shrinkToFit="1"/>
    </xf>
    <xf numFmtId="176" fontId="7" fillId="4" borderId="25" xfId="0" applyNumberFormat="1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/>
    </xf>
    <xf numFmtId="176" fontId="8" fillId="4" borderId="8" xfId="0" applyNumberFormat="1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/>
    </xf>
    <xf numFmtId="176" fontId="21" fillId="4" borderId="19" xfId="0" applyNumberFormat="1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 vertical="center" shrinkToFit="1"/>
    </xf>
    <xf numFmtId="0" fontId="17" fillId="4" borderId="19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shrinkToFit="1"/>
    </xf>
    <xf numFmtId="0" fontId="11" fillId="0" borderId="21" xfId="0" applyFont="1" applyFill="1" applyBorder="1" applyAlignment="1">
      <alignment horizontal="center" shrinkToFit="1"/>
    </xf>
    <xf numFmtId="1" fontId="11" fillId="0" borderId="21" xfId="0" applyNumberFormat="1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176" fontId="8" fillId="3" borderId="8" xfId="0" applyNumberFormat="1" applyFont="1" applyFill="1" applyBorder="1" applyAlignment="1">
      <alignment horizontal="center" vertical="center" shrinkToFit="1"/>
    </xf>
    <xf numFmtId="176" fontId="25" fillId="3" borderId="14" xfId="0" applyNumberFormat="1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3" borderId="23" xfId="1" applyFont="1" applyFill="1" applyBorder="1" applyAlignment="1">
      <alignment horizontal="center" vertical="center" shrinkToFit="1"/>
    </xf>
    <xf numFmtId="0" fontId="24" fillId="3" borderId="23" xfId="0" applyFont="1" applyFill="1" applyBorder="1" applyAlignment="1">
      <alignment horizontal="center" vertical="center" shrinkToFit="1"/>
    </xf>
    <xf numFmtId="0" fontId="11" fillId="3" borderId="23" xfId="0" applyFont="1" applyFill="1" applyBorder="1" applyAlignment="1">
      <alignment horizontal="center" vertical="center" shrinkToFit="1"/>
    </xf>
    <xf numFmtId="0" fontId="26" fillId="3" borderId="13" xfId="0" applyFont="1" applyFill="1" applyBorder="1" applyAlignment="1">
      <alignment horizontal="center" shrinkToFit="1"/>
    </xf>
    <xf numFmtId="176" fontId="27" fillId="3" borderId="14" xfId="0" applyNumberFormat="1" applyFont="1" applyFill="1" applyBorder="1" applyAlignment="1">
      <alignment horizontal="center"/>
    </xf>
    <xf numFmtId="0" fontId="21" fillId="3" borderId="1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176" fontId="8" fillId="4" borderId="6" xfId="0" applyNumberFormat="1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0" fontId="26" fillId="3" borderId="21" xfId="0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/>
    </xf>
    <xf numFmtId="176" fontId="18" fillId="4" borderId="12" xfId="0" applyNumberFormat="1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176" fontId="21" fillId="4" borderId="14" xfId="0" applyNumberFormat="1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10" fillId="4" borderId="15" xfId="0" applyFont="1" applyFill="1" applyBorder="1" applyAlignment="1">
      <alignment horizontal="center" vertical="center" shrinkToFit="1"/>
    </xf>
    <xf numFmtId="0" fontId="17" fillId="4" borderId="14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3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shrinkToFi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textRotation="255"/>
    </xf>
    <xf numFmtId="0" fontId="36" fillId="0" borderId="2" xfId="0" applyFont="1" applyFill="1" applyBorder="1" applyAlignment="1">
      <alignment horizontal="center" vertical="center" textRotation="255"/>
    </xf>
    <xf numFmtId="0" fontId="34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shrinkToFit="1"/>
    </xf>
    <xf numFmtId="0" fontId="38" fillId="0" borderId="2" xfId="0" applyFont="1" applyFill="1" applyBorder="1" applyAlignment="1">
      <alignment horizontal="center" vertical="center" wrapText="1" shrinkToFit="1"/>
    </xf>
    <xf numFmtId="0" fontId="39" fillId="0" borderId="4" xfId="0" applyFont="1" applyFill="1" applyBorder="1" applyAlignment="1">
      <alignment horizontal="center" vertical="center" wrapText="1" shrinkToFit="1"/>
    </xf>
    <xf numFmtId="176" fontId="40" fillId="0" borderId="25" xfId="0" applyNumberFormat="1" applyFont="1" applyFill="1" applyBorder="1" applyAlignment="1">
      <alignment horizontal="center" vertical="center" shrinkToFit="1"/>
    </xf>
    <xf numFmtId="0" fontId="40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shrinkToFit="1"/>
    </xf>
    <xf numFmtId="0" fontId="41" fillId="3" borderId="6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0" fontId="42" fillId="3" borderId="6" xfId="0" applyFont="1" applyFill="1" applyBorder="1" applyAlignment="1">
      <alignment horizontal="center" vertical="center" shrinkToFit="1"/>
    </xf>
    <xf numFmtId="0" fontId="42" fillId="3" borderId="6" xfId="0" applyFont="1" applyFill="1" applyBorder="1" applyAlignment="1">
      <alignment horizontal="center" vertical="center"/>
    </xf>
    <xf numFmtId="0" fontId="40" fillId="3" borderId="11" xfId="0" applyFont="1" applyFill="1" applyBorder="1" applyAlignment="1">
      <alignment horizontal="center" vertical="center"/>
    </xf>
    <xf numFmtId="176" fontId="38" fillId="0" borderId="12" xfId="0" applyNumberFormat="1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 shrinkToFit="1"/>
    </xf>
    <xf numFmtId="0" fontId="41" fillId="3" borderId="15" xfId="0" applyFont="1" applyFill="1" applyBorder="1" applyAlignment="1">
      <alignment horizontal="center" vertical="center" shrinkToFit="1"/>
    </xf>
    <xf numFmtId="0" fontId="15" fillId="3" borderId="14" xfId="0" applyFont="1" applyFill="1" applyBorder="1" applyAlignment="1">
      <alignment horizontal="center" shrinkToFit="1"/>
    </xf>
    <xf numFmtId="0" fontId="43" fillId="3" borderId="14" xfId="0" applyFont="1" applyFill="1" applyBorder="1" applyAlignment="1">
      <alignment horizontal="center" shrinkToFit="1"/>
    </xf>
    <xf numFmtId="0" fontId="43" fillId="3" borderId="14" xfId="0" applyFont="1" applyFill="1" applyBorder="1" applyAlignment="1">
      <alignment horizontal="center"/>
    </xf>
    <xf numFmtId="0" fontId="43" fillId="3" borderId="28" xfId="0" applyFont="1" applyFill="1" applyBorder="1" applyAlignment="1">
      <alignment horizontal="center"/>
    </xf>
    <xf numFmtId="0" fontId="43" fillId="0" borderId="0" xfId="0" applyFont="1" applyFill="1" applyAlignment="1">
      <alignment horizontal="center" vertical="center"/>
    </xf>
    <xf numFmtId="176" fontId="40" fillId="0" borderId="5" xfId="0" applyNumberFormat="1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176" fontId="38" fillId="0" borderId="18" xfId="0" applyNumberFormat="1" applyFont="1" applyFill="1" applyBorder="1" applyAlignment="1">
      <alignment horizontal="center"/>
    </xf>
    <xf numFmtId="0" fontId="38" fillId="0" borderId="19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41" fillId="3" borderId="20" xfId="0" applyFont="1" applyFill="1" applyBorder="1" applyAlignment="1">
      <alignment horizontal="center" vertical="center" shrinkToFit="1"/>
    </xf>
    <xf numFmtId="0" fontId="43" fillId="3" borderId="19" xfId="0" applyFont="1" applyFill="1" applyBorder="1" applyAlignment="1">
      <alignment horizontal="center" shrinkToFit="1"/>
    </xf>
    <xf numFmtId="0" fontId="43" fillId="3" borderId="30" xfId="0" applyFont="1" applyFill="1" applyBorder="1" applyAlignment="1">
      <alignment horizontal="center"/>
    </xf>
    <xf numFmtId="176" fontId="40" fillId="3" borderId="22" xfId="0" applyNumberFormat="1" applyFont="1" applyFill="1" applyBorder="1" applyAlignment="1">
      <alignment horizontal="center" vertical="center" shrinkToFit="1"/>
    </xf>
    <xf numFmtId="0" fontId="40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0" borderId="27" xfId="0" applyFont="1" applyFill="1" applyBorder="1" applyAlignment="1">
      <alignment horizontal="center" vertical="center" shrinkToFit="1"/>
    </xf>
    <xf numFmtId="0" fontId="25" fillId="3" borderId="23" xfId="0" applyFont="1" applyFill="1" applyBorder="1" applyAlignment="1">
      <alignment horizontal="center" vertical="center" shrinkToFit="1"/>
    </xf>
    <xf numFmtId="0" fontId="9" fillId="3" borderId="23" xfId="0" applyFont="1" applyFill="1" applyBorder="1" applyAlignment="1">
      <alignment horizontal="center" vertical="center" shrinkToFit="1"/>
    </xf>
    <xf numFmtId="0" fontId="42" fillId="3" borderId="23" xfId="0" applyFont="1" applyFill="1" applyBorder="1" applyAlignment="1">
      <alignment horizontal="center" vertical="center" shrinkToFit="1"/>
    </xf>
    <xf numFmtId="176" fontId="38" fillId="0" borderId="25" xfId="0" applyNumberFormat="1" applyFont="1" applyFill="1" applyBorder="1" applyAlignment="1">
      <alignment horizontal="center"/>
    </xf>
    <xf numFmtId="0" fontId="38" fillId="0" borderId="8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176" fontId="43" fillId="0" borderId="12" xfId="0" applyNumberFormat="1" applyFont="1" applyFill="1" applyBorder="1" applyAlignment="1">
      <alignment horizontal="center"/>
    </xf>
    <xf numFmtId="0" fontId="43" fillId="0" borderId="14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shrinkToFit="1"/>
    </xf>
    <xf numFmtId="0" fontId="43" fillId="3" borderId="8" xfId="0" applyFont="1" applyFill="1" applyBorder="1" applyAlignment="1">
      <alignment horizontal="center" shrinkToFit="1"/>
    </xf>
    <xf numFmtId="0" fontId="43" fillId="3" borderId="31" xfId="0" applyFont="1" applyFill="1" applyBorder="1" applyAlignment="1">
      <alignment horizontal="center"/>
    </xf>
    <xf numFmtId="0" fontId="44" fillId="3" borderId="8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44" fillId="3" borderId="20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45" fillId="0" borderId="6" xfId="0" applyFont="1" applyFill="1" applyBorder="1" applyAlignment="1">
      <alignment horizontal="center" vertical="center" shrinkToFit="1"/>
    </xf>
    <xf numFmtId="176" fontId="43" fillId="0" borderId="18" xfId="0" applyNumberFormat="1" applyFont="1" applyFill="1" applyBorder="1" applyAlignment="1">
      <alignment horizontal="center"/>
    </xf>
    <xf numFmtId="0" fontId="43" fillId="0" borderId="19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 vertical="center" shrinkToFit="1"/>
    </xf>
    <xf numFmtId="0" fontId="46" fillId="3" borderId="13" xfId="0" applyFont="1" applyFill="1" applyBorder="1" applyAlignment="1">
      <alignment horizont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15" fillId="3" borderId="19" xfId="0" applyFont="1" applyFill="1" applyBorder="1" applyAlignment="1">
      <alignment horizontal="center" shrinkToFit="1"/>
    </xf>
    <xf numFmtId="176" fontId="40" fillId="0" borderId="22" xfId="0" applyNumberFormat="1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43" fillId="0" borderId="12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 shrinkToFit="1"/>
    </xf>
    <xf numFmtId="0" fontId="47" fillId="3" borderId="20" xfId="0" applyFont="1" applyFill="1" applyBorder="1" applyAlignment="1">
      <alignment horizontal="center" vertical="center" shrinkToFit="1"/>
    </xf>
    <xf numFmtId="0" fontId="40" fillId="0" borderId="8" xfId="0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46" fillId="3" borderId="14" xfId="0" applyFont="1" applyFill="1" applyBorder="1" applyAlignment="1">
      <alignment horizont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22" fillId="3" borderId="14" xfId="0" applyFont="1" applyFill="1" applyBorder="1" applyAlignment="1">
      <alignment horizontal="center" vertical="center" shrinkToFit="1"/>
    </xf>
    <xf numFmtId="0" fontId="22" fillId="3" borderId="20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3" borderId="15" xfId="0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41" fillId="3" borderId="33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41" fillId="3" borderId="34" xfId="0" applyFont="1" applyFill="1" applyBorder="1" applyAlignment="1">
      <alignment horizontal="center" vertical="center" shrinkToFit="1"/>
    </xf>
    <xf numFmtId="0" fontId="34" fillId="3" borderId="0" xfId="0" applyFont="1" applyFill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1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17" fillId="3" borderId="24" xfId="1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45" fillId="3" borderId="24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36635</xdr:colOff>
      <xdr:row>1</xdr:row>
      <xdr:rowOff>14654</xdr:rowOff>
    </xdr:from>
    <xdr:to>
      <xdr:col>14</xdr:col>
      <xdr:colOff>90958</xdr:colOff>
      <xdr:row>1</xdr:row>
      <xdr:rowOff>405633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9560" y="452804"/>
          <a:ext cx="7874348" cy="3909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73152" tIns="45720" rIns="0" bIns="0" anchor="t" upright="1"/>
        <a:lstStyle/>
        <a:p>
          <a:pPr algn="l" rtl="0">
            <a:lnSpc>
              <a:spcPts val="2900"/>
            </a:lnSpc>
            <a:defRPr sz="1000"/>
          </a:pPr>
          <a:r>
            <a:rPr lang="zh-TW" altLang="en-US" sz="2200" b="0" i="0" u="none" strike="noStrike" baseline="0">
              <a:solidFill>
                <a:srgbClr val="3366FF"/>
              </a:solidFill>
              <a:latin typeface="文鼎ＰＯＰ－４"/>
              <a:ea typeface="文鼎ＰＯＰ－４"/>
              <a:cs typeface="文鼎ＰＯＰ－４"/>
            </a:rPr>
            <a:t>        </a:t>
          </a:r>
          <a:r>
            <a:rPr lang="zh-TW" altLang="en-US" sz="2200" b="0" i="0" u="none" strike="noStrike" baseline="0">
              <a:solidFill>
                <a:srgbClr val="3366FF"/>
              </a:solidFill>
              <a:latin typeface="+mj-ea"/>
              <a:ea typeface="+mj-ea"/>
              <a:cs typeface="文鼎ＰＯＰ－４"/>
            </a:rPr>
            <a:t>廣豐食品有限公司</a:t>
          </a:r>
          <a:r>
            <a:rPr lang="zh-TW" altLang="en-US" sz="2200" b="0" i="0" u="none" strike="noStrike" baseline="0">
              <a:solidFill>
                <a:srgbClr val="FF9900"/>
              </a:solidFill>
              <a:latin typeface="+mj-ea"/>
              <a:ea typeface="+mj-ea"/>
              <a:cs typeface="文鼎ＰＯＰ－４"/>
            </a:rPr>
            <a:t> </a:t>
          </a:r>
          <a:r>
            <a:rPr lang="zh-TW" altLang="en-US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中平國小10</a:t>
          </a:r>
          <a:r>
            <a:rPr lang="en-US" altLang="zh-TW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7</a:t>
          </a:r>
          <a:r>
            <a:rPr lang="zh-TW" altLang="en-US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年</a:t>
          </a:r>
          <a:r>
            <a:rPr lang="en-US" altLang="zh-TW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8-9</a:t>
          </a:r>
          <a:r>
            <a:rPr lang="zh-TW" altLang="en-US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月菜單  </a:t>
          </a:r>
          <a:r>
            <a:rPr lang="zh-TW" altLang="en-US" sz="12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營養師:陳筱雯</a:t>
          </a:r>
          <a:endParaRPr lang="zh-TW" altLang="en-US" sz="1800" b="0" i="0" u="none" strike="noStrike" baseline="0">
            <a:solidFill>
              <a:srgbClr val="FF99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158750</xdr:rowOff>
    </xdr:from>
    <xdr:to>
      <xdr:col>14</xdr:col>
      <xdr:colOff>6943</xdr:colOff>
      <xdr:row>0</xdr:row>
      <xdr:rowOff>549729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" y="158750"/>
          <a:ext cx="7798393" cy="39097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73152" tIns="45720" rIns="0" bIns="0" anchor="t" upright="1"/>
        <a:lstStyle/>
        <a:p>
          <a:pPr algn="l" rtl="0">
            <a:lnSpc>
              <a:spcPts val="2900"/>
            </a:lnSpc>
            <a:defRPr sz="1000"/>
          </a:pPr>
          <a:r>
            <a:rPr lang="zh-TW" altLang="en-US" sz="2200" b="0" i="0" u="none" strike="noStrike" baseline="0">
              <a:solidFill>
                <a:srgbClr val="3366FF"/>
              </a:solidFill>
              <a:latin typeface="文鼎ＰＯＰ－４"/>
              <a:ea typeface="文鼎ＰＯＰ－４"/>
              <a:cs typeface="文鼎ＰＯＰ－４"/>
            </a:rPr>
            <a:t>        </a:t>
          </a:r>
          <a:r>
            <a:rPr lang="zh-TW" altLang="en-US" sz="2200" b="0" i="0" u="none" strike="noStrike" baseline="0">
              <a:solidFill>
                <a:srgbClr val="3366FF"/>
              </a:solidFill>
              <a:latin typeface="+mj-ea"/>
              <a:ea typeface="+mj-ea"/>
              <a:cs typeface="文鼎ＰＯＰ－４"/>
            </a:rPr>
            <a:t>廣豐食品有限公司</a:t>
          </a:r>
          <a:r>
            <a:rPr lang="zh-TW" altLang="en-US" sz="2200" b="0" i="0" u="none" strike="noStrike" baseline="0">
              <a:solidFill>
                <a:srgbClr val="FF9900"/>
              </a:solidFill>
              <a:latin typeface="+mj-ea"/>
              <a:ea typeface="+mj-ea"/>
              <a:cs typeface="文鼎ＰＯＰ－４"/>
            </a:rPr>
            <a:t> </a:t>
          </a:r>
          <a:r>
            <a:rPr lang="zh-TW" altLang="en-US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中平國小10</a:t>
          </a:r>
          <a:r>
            <a:rPr lang="en-US" altLang="zh-TW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7</a:t>
          </a:r>
          <a:r>
            <a:rPr lang="zh-TW" altLang="en-US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年</a:t>
          </a:r>
          <a:r>
            <a:rPr lang="en-US" altLang="zh-TW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8-9</a:t>
          </a:r>
          <a:r>
            <a:rPr lang="zh-TW" altLang="en-US" sz="16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月素食菜單  </a:t>
          </a:r>
          <a:r>
            <a:rPr lang="zh-TW" altLang="en-US" sz="1200" b="0" i="0" u="none" strike="noStrike" baseline="0">
              <a:solidFill>
                <a:srgbClr val="FF6600"/>
              </a:solidFill>
              <a:latin typeface="+mj-ea"/>
              <a:ea typeface="+mj-ea"/>
              <a:cs typeface="文鼎ＰＯＰ－４"/>
            </a:rPr>
            <a:t>營養師:陳筱雯</a:t>
          </a:r>
          <a:endParaRPr lang="en-US" altLang="zh-TW" sz="1200" b="0" i="0" u="none" strike="noStrike" baseline="0">
            <a:solidFill>
              <a:srgbClr val="FF6600"/>
            </a:solidFill>
            <a:latin typeface="+mj-ea"/>
            <a:ea typeface="+mj-ea"/>
            <a:cs typeface="文鼎ＰＯＰ－４"/>
          </a:endParaRPr>
        </a:p>
        <a:p>
          <a:pPr algn="l" rtl="0">
            <a:lnSpc>
              <a:spcPts val="2900"/>
            </a:lnSpc>
            <a:defRPr sz="1000"/>
          </a:pPr>
          <a:endParaRPr lang="en-US" altLang="zh-TW" sz="1200" b="0" i="0" u="none" strike="noStrike" baseline="0">
            <a:solidFill>
              <a:srgbClr val="FF6600"/>
            </a:solidFill>
            <a:latin typeface="+mj-ea"/>
            <a:ea typeface="+mj-ea"/>
            <a:cs typeface="文鼎ＰＯＰ－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view="pageBreakPreview" zoomScale="110" zoomScaleNormal="150" zoomScaleSheetLayoutView="110" workbookViewId="0">
      <selection activeCell="E17" sqref="E17"/>
    </sheetView>
  </sheetViews>
  <sheetFormatPr defaultRowHeight="19.5"/>
  <cols>
    <col min="1" max="1" width="4.5" style="1" customWidth="1"/>
    <col min="2" max="2" width="2.625" style="2" customWidth="1"/>
    <col min="3" max="3" width="13.625" style="3" customWidth="1"/>
    <col min="4" max="4" width="14.25" style="3" customWidth="1"/>
    <col min="5" max="6" width="13.625" style="3" customWidth="1"/>
    <col min="7" max="7" width="13.625" style="2" customWidth="1"/>
    <col min="8" max="8" width="13.625" style="3" customWidth="1"/>
    <col min="9" max="9" width="3.125" style="3" customWidth="1"/>
    <col min="10" max="10" width="3.625" style="3" customWidth="1"/>
    <col min="11" max="14" width="3.375" style="3" customWidth="1"/>
    <col min="15" max="16" width="4.25" style="3" customWidth="1"/>
    <col min="17" max="16384" width="9" style="2"/>
  </cols>
  <sheetData>
    <row r="1" spans="1:16" ht="34.5" customHeight="1"/>
    <row r="2" spans="1:16" ht="37.5" customHeight="1" thickBot="1">
      <c r="G2" s="4"/>
      <c r="H2" s="5"/>
      <c r="I2" s="5"/>
      <c r="J2" s="5"/>
      <c r="K2" s="5"/>
      <c r="L2" s="5"/>
      <c r="M2" s="5"/>
      <c r="N2" s="5"/>
      <c r="O2" s="5"/>
      <c r="P2" s="5"/>
    </row>
    <row r="3" spans="1:16" s="1" customFormat="1" ht="32.25" customHeight="1" thickBot="1">
      <c r="A3" s="6" t="s">
        <v>0</v>
      </c>
      <c r="B3" s="7" t="s">
        <v>1</v>
      </c>
      <c r="C3" s="8" t="s">
        <v>2</v>
      </c>
      <c r="D3" s="9" t="s">
        <v>3</v>
      </c>
      <c r="E3" s="9" t="s">
        <v>4</v>
      </c>
      <c r="F3" s="9" t="s">
        <v>4</v>
      </c>
      <c r="G3" s="10" t="s">
        <v>5</v>
      </c>
      <c r="H3" s="9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2" t="s">
        <v>11</v>
      </c>
      <c r="N3" s="12" t="s">
        <v>12</v>
      </c>
      <c r="O3" s="12" t="s">
        <v>13</v>
      </c>
      <c r="P3" s="13" t="s">
        <v>14</v>
      </c>
    </row>
    <row r="4" spans="1:16" s="25" customFormat="1" ht="20.100000000000001" customHeight="1">
      <c r="A4" s="14">
        <v>43342</v>
      </c>
      <c r="B4" s="15" t="s">
        <v>15</v>
      </c>
      <c r="C4" s="16" t="s">
        <v>16</v>
      </c>
      <c r="D4" s="16" t="s">
        <v>17</v>
      </c>
      <c r="E4" s="17" t="s">
        <v>18</v>
      </c>
      <c r="F4" s="18" t="s">
        <v>19</v>
      </c>
      <c r="G4" s="19" t="s">
        <v>20</v>
      </c>
      <c r="H4" s="20" t="s">
        <v>21</v>
      </c>
      <c r="I4" s="21">
        <v>5.5</v>
      </c>
      <c r="J4" s="22">
        <v>2.4</v>
      </c>
      <c r="K4" s="22">
        <v>1.7</v>
      </c>
      <c r="L4" s="22">
        <v>2.4</v>
      </c>
      <c r="M4" s="23"/>
      <c r="N4" s="23"/>
      <c r="O4" s="24">
        <f>I4*70+J4*75+K4*25+L4*45+M4*60+N4*120</f>
        <v>715.5</v>
      </c>
      <c r="P4" s="214" t="s">
        <v>22</v>
      </c>
    </row>
    <row r="5" spans="1:16" s="25" customFormat="1" ht="20.100000000000001" customHeight="1" thickBot="1">
      <c r="A5" s="26"/>
      <c r="B5" s="27"/>
      <c r="C5" s="28" t="s">
        <v>23</v>
      </c>
      <c r="D5" s="29" t="s">
        <v>24</v>
      </c>
      <c r="E5" s="28" t="s">
        <v>25</v>
      </c>
      <c r="F5" s="30" t="s">
        <v>26</v>
      </c>
      <c r="G5" s="31" t="s">
        <v>27</v>
      </c>
      <c r="H5" s="32" t="s">
        <v>28</v>
      </c>
      <c r="I5" s="33"/>
      <c r="J5" s="33"/>
      <c r="K5" s="33"/>
      <c r="L5" s="33"/>
      <c r="M5" s="34"/>
      <c r="N5" s="34"/>
      <c r="O5" s="35"/>
      <c r="P5" s="215"/>
    </row>
    <row r="6" spans="1:16" s="25" customFormat="1" ht="20.100000000000001" customHeight="1">
      <c r="A6" s="36">
        <v>43343</v>
      </c>
      <c r="B6" s="37" t="s">
        <v>29</v>
      </c>
      <c r="C6" s="38" t="s">
        <v>30</v>
      </c>
      <c r="D6" s="38" t="s">
        <v>31</v>
      </c>
      <c r="E6" s="38" t="s">
        <v>32</v>
      </c>
      <c r="F6" s="38" t="s">
        <v>33</v>
      </c>
      <c r="G6" s="39" t="s">
        <v>34</v>
      </c>
      <c r="H6" s="40" t="s">
        <v>35</v>
      </c>
      <c r="I6" s="41">
        <v>5.7</v>
      </c>
      <c r="J6" s="42">
        <v>2.5</v>
      </c>
      <c r="K6" s="42">
        <v>1.7</v>
      </c>
      <c r="L6" s="42">
        <v>2.4</v>
      </c>
      <c r="M6" s="43"/>
      <c r="N6" s="43"/>
      <c r="O6" s="24">
        <f>I6*70+J6*75+K6*25+L6*45+M6*60+N6*120</f>
        <v>737</v>
      </c>
      <c r="P6" s="214"/>
    </row>
    <row r="7" spans="1:16" s="25" customFormat="1" ht="20.100000000000001" customHeight="1" thickBot="1">
      <c r="A7" s="44" t="s">
        <v>36</v>
      </c>
      <c r="B7" s="45"/>
      <c r="C7" s="46" t="s">
        <v>37</v>
      </c>
      <c r="D7" s="47" t="s">
        <v>38</v>
      </c>
      <c r="E7" s="47" t="s">
        <v>39</v>
      </c>
      <c r="F7" s="47" t="s">
        <v>40</v>
      </c>
      <c r="G7" s="48" t="s">
        <v>27</v>
      </c>
      <c r="H7" s="49" t="s">
        <v>41</v>
      </c>
      <c r="I7" s="50"/>
      <c r="J7" s="50"/>
      <c r="K7" s="50"/>
      <c r="L7" s="50"/>
      <c r="M7" s="51"/>
      <c r="N7" s="51"/>
      <c r="O7" s="52"/>
      <c r="P7" s="215"/>
    </row>
    <row r="8" spans="1:16" ht="20.100000000000001" customHeight="1" thickTop="1">
      <c r="A8" s="53">
        <v>43346</v>
      </c>
      <c r="B8" s="54" t="s">
        <v>42</v>
      </c>
      <c r="C8" s="55" t="s">
        <v>30</v>
      </c>
      <c r="D8" s="56" t="s">
        <v>43</v>
      </c>
      <c r="E8" s="57" t="s">
        <v>44</v>
      </c>
      <c r="F8" s="57" t="s">
        <v>45</v>
      </c>
      <c r="G8" s="57" t="s">
        <v>46</v>
      </c>
      <c r="H8" s="57" t="s">
        <v>47</v>
      </c>
      <c r="I8" s="58">
        <v>5.4</v>
      </c>
      <c r="J8" s="58">
        <v>2.6</v>
      </c>
      <c r="K8" s="58">
        <v>1.7</v>
      </c>
      <c r="L8" s="58">
        <v>2.4</v>
      </c>
      <c r="M8" s="59"/>
      <c r="N8" s="59"/>
      <c r="O8" s="60">
        <f>I8*70+J8*75+K8*25+L8*45+M8*60+N8*120</f>
        <v>723.5</v>
      </c>
      <c r="P8" s="214" t="s">
        <v>22</v>
      </c>
    </row>
    <row r="9" spans="1:16" s="25" customFormat="1" ht="20.100000000000001" customHeight="1" thickBot="1">
      <c r="A9" s="61"/>
      <c r="B9" s="27"/>
      <c r="C9" s="62" t="s">
        <v>37</v>
      </c>
      <c r="D9" s="28" t="s">
        <v>48</v>
      </c>
      <c r="E9" s="63" t="s">
        <v>49</v>
      </c>
      <c r="F9" s="64" t="s">
        <v>50</v>
      </c>
      <c r="G9" s="65" t="s">
        <v>51</v>
      </c>
      <c r="H9" s="63" t="s">
        <v>52</v>
      </c>
      <c r="I9" s="66"/>
      <c r="J9" s="66"/>
      <c r="K9" s="66"/>
      <c r="L9" s="66"/>
      <c r="M9" s="67"/>
      <c r="N9" s="67"/>
      <c r="O9" s="68"/>
      <c r="P9" s="215"/>
    </row>
    <row r="10" spans="1:16" ht="20.100000000000001" customHeight="1">
      <c r="A10" s="14">
        <v>43347</v>
      </c>
      <c r="B10" s="15" t="s">
        <v>53</v>
      </c>
      <c r="C10" s="16" t="s">
        <v>54</v>
      </c>
      <c r="D10" s="69" t="s">
        <v>55</v>
      </c>
      <c r="E10" s="16" t="s">
        <v>56</v>
      </c>
      <c r="F10" s="16" t="s">
        <v>57</v>
      </c>
      <c r="G10" s="19" t="s">
        <v>34</v>
      </c>
      <c r="H10" s="16" t="s">
        <v>58</v>
      </c>
      <c r="I10" s="42">
        <v>5.6</v>
      </c>
      <c r="J10" s="42">
        <v>2.5</v>
      </c>
      <c r="K10" s="42">
        <v>1.7</v>
      </c>
      <c r="L10" s="42">
        <v>2.5</v>
      </c>
      <c r="M10" s="43">
        <v>1</v>
      </c>
      <c r="N10" s="43"/>
      <c r="O10" s="24">
        <f>I10*70+J10*75+K10*25+L10*45+M10*60+N10*120</f>
        <v>794.5</v>
      </c>
      <c r="P10" s="214"/>
    </row>
    <row r="11" spans="1:16" s="25" customFormat="1" ht="20.100000000000001" customHeight="1" thickBot="1">
      <c r="A11" s="26"/>
      <c r="B11" s="27"/>
      <c r="C11" s="70" t="s">
        <v>59</v>
      </c>
      <c r="D11" s="29" t="s">
        <v>60</v>
      </c>
      <c r="E11" s="70" t="s">
        <v>61</v>
      </c>
      <c r="F11" s="70" t="s">
        <v>62</v>
      </c>
      <c r="G11" s="31" t="s">
        <v>27</v>
      </c>
      <c r="H11" s="70" t="s">
        <v>63</v>
      </c>
      <c r="I11" s="71"/>
      <c r="J11" s="71"/>
      <c r="K11" s="71"/>
      <c r="L11" s="71"/>
      <c r="M11" s="72"/>
      <c r="N11" s="72"/>
      <c r="O11" s="73"/>
      <c r="P11" s="215"/>
    </row>
    <row r="12" spans="1:16" s="25" customFormat="1" ht="20.100000000000001" customHeight="1">
      <c r="A12" s="74">
        <v>43348</v>
      </c>
      <c r="B12" s="75" t="s">
        <v>64</v>
      </c>
      <c r="C12" s="16" t="s">
        <v>65</v>
      </c>
      <c r="D12" s="16" t="s">
        <v>66</v>
      </c>
      <c r="E12" s="16" t="s">
        <v>67</v>
      </c>
      <c r="F12" s="16" t="s">
        <v>68</v>
      </c>
      <c r="G12" s="76" t="s">
        <v>69</v>
      </c>
      <c r="H12" s="16" t="s">
        <v>70</v>
      </c>
      <c r="I12" s="41">
        <v>5.7</v>
      </c>
      <c r="J12" s="42">
        <v>2.5</v>
      </c>
      <c r="K12" s="42">
        <v>1.6</v>
      </c>
      <c r="L12" s="42">
        <v>2.5</v>
      </c>
      <c r="M12" s="43"/>
      <c r="N12" s="43"/>
      <c r="O12" s="24">
        <f>I12*70+J12*75+K12*25+L12*45+M12*60+N12*120</f>
        <v>739</v>
      </c>
      <c r="P12" s="214" t="s">
        <v>22</v>
      </c>
    </row>
    <row r="13" spans="1:16" s="25" customFormat="1" ht="20.100000000000001" customHeight="1" thickBot="1">
      <c r="A13" s="77"/>
      <c r="B13" s="78"/>
      <c r="C13" s="65" t="s">
        <v>71</v>
      </c>
      <c r="D13" s="65" t="s">
        <v>72</v>
      </c>
      <c r="E13" s="65" t="s">
        <v>73</v>
      </c>
      <c r="F13" s="65" t="s">
        <v>74</v>
      </c>
      <c r="G13" s="79" t="s">
        <v>75</v>
      </c>
      <c r="H13" s="65" t="s">
        <v>76</v>
      </c>
      <c r="I13" s="80"/>
      <c r="J13" s="80"/>
      <c r="K13" s="80"/>
      <c r="L13" s="80"/>
      <c r="M13" s="81"/>
      <c r="N13" s="81"/>
      <c r="O13" s="82"/>
      <c r="P13" s="215"/>
    </row>
    <row r="14" spans="1:16" s="25" customFormat="1" ht="20.100000000000001" customHeight="1">
      <c r="A14" s="14">
        <v>43349</v>
      </c>
      <c r="B14" s="15" t="s">
        <v>15</v>
      </c>
      <c r="C14" s="76" t="s">
        <v>77</v>
      </c>
      <c r="D14" s="76" t="s">
        <v>78</v>
      </c>
      <c r="E14" s="76" t="s">
        <v>79</v>
      </c>
      <c r="F14" s="76" t="s">
        <v>80</v>
      </c>
      <c r="G14" s="19" t="s">
        <v>34</v>
      </c>
      <c r="H14" s="76" t="s">
        <v>81</v>
      </c>
      <c r="I14" s="41">
        <v>5.6</v>
      </c>
      <c r="J14" s="42">
        <v>2.6</v>
      </c>
      <c r="K14" s="42">
        <v>1.7</v>
      </c>
      <c r="L14" s="42">
        <v>2.5</v>
      </c>
      <c r="M14" s="43"/>
      <c r="N14" s="43"/>
      <c r="O14" s="24">
        <f>I14*70+J14*75+K14*25+L14*45+M14*60+N14*120</f>
        <v>742</v>
      </c>
      <c r="P14" s="214"/>
    </row>
    <row r="15" spans="1:16" s="25" customFormat="1" ht="20.100000000000001" customHeight="1" thickBot="1">
      <c r="A15" s="26"/>
      <c r="B15" s="27"/>
      <c r="C15" s="83" t="s">
        <v>82</v>
      </c>
      <c r="D15" s="65" t="s">
        <v>83</v>
      </c>
      <c r="E15" s="65" t="s">
        <v>84</v>
      </c>
      <c r="F15" s="65" t="s">
        <v>85</v>
      </c>
      <c r="G15" s="31" t="s">
        <v>27</v>
      </c>
      <c r="H15" s="83" t="s">
        <v>86</v>
      </c>
      <c r="I15" s="80"/>
      <c r="J15" s="80"/>
      <c r="K15" s="80"/>
      <c r="L15" s="80"/>
      <c r="M15" s="81"/>
      <c r="N15" s="81"/>
      <c r="O15" s="82"/>
      <c r="P15" s="215"/>
    </row>
    <row r="16" spans="1:16" s="25" customFormat="1" ht="20.100000000000001" customHeight="1">
      <c r="A16" s="84">
        <v>43350</v>
      </c>
      <c r="B16" s="85" t="s">
        <v>29</v>
      </c>
      <c r="C16" s="86" t="s">
        <v>30</v>
      </c>
      <c r="D16" s="87" t="s">
        <v>87</v>
      </c>
      <c r="E16" s="38" t="s">
        <v>88</v>
      </c>
      <c r="F16" s="38" t="s">
        <v>89</v>
      </c>
      <c r="G16" s="39" t="s">
        <v>34</v>
      </c>
      <c r="H16" s="40" t="s">
        <v>90</v>
      </c>
      <c r="I16" s="22">
        <v>5.5</v>
      </c>
      <c r="J16" s="22">
        <v>2.6</v>
      </c>
      <c r="K16" s="22">
        <v>1.8</v>
      </c>
      <c r="L16" s="22">
        <v>2.2999999999999998</v>
      </c>
      <c r="M16" s="23"/>
      <c r="N16" s="23"/>
      <c r="O16" s="35">
        <f>I16*70+J16*75+K16*25+L16*45+M16*60+N16*120</f>
        <v>728.5</v>
      </c>
      <c r="P16" s="214"/>
    </row>
    <row r="17" spans="1:16" s="25" customFormat="1" ht="20.100000000000001" customHeight="1" thickBot="1">
      <c r="A17" s="44" t="s">
        <v>91</v>
      </c>
      <c r="B17" s="88"/>
      <c r="C17" s="89" t="s">
        <v>37</v>
      </c>
      <c r="D17" s="47" t="s">
        <v>92</v>
      </c>
      <c r="E17" s="90" t="s">
        <v>93</v>
      </c>
      <c r="F17" s="90" t="s">
        <v>94</v>
      </c>
      <c r="G17" s="48" t="s">
        <v>27</v>
      </c>
      <c r="H17" s="91" t="s">
        <v>95</v>
      </c>
      <c r="I17" s="92"/>
      <c r="J17" s="92"/>
      <c r="K17" s="92"/>
      <c r="L17" s="92"/>
      <c r="M17" s="93"/>
      <c r="N17" s="93"/>
      <c r="O17" s="94"/>
      <c r="P17" s="215"/>
    </row>
    <row r="18" spans="1:16" s="25" customFormat="1" ht="20.100000000000001" customHeight="1" thickTop="1">
      <c r="A18" s="53">
        <v>43353</v>
      </c>
      <c r="B18" s="54" t="s">
        <v>42</v>
      </c>
      <c r="C18" s="57" t="s">
        <v>30</v>
      </c>
      <c r="D18" s="57" t="s">
        <v>96</v>
      </c>
      <c r="E18" s="57" t="s">
        <v>97</v>
      </c>
      <c r="F18" s="57" t="s">
        <v>98</v>
      </c>
      <c r="G18" s="57" t="s">
        <v>46</v>
      </c>
      <c r="H18" s="57" t="s">
        <v>99</v>
      </c>
      <c r="I18" s="58">
        <v>5.6</v>
      </c>
      <c r="J18" s="58">
        <v>2.7</v>
      </c>
      <c r="K18" s="58">
        <v>1.8</v>
      </c>
      <c r="L18" s="58">
        <v>2.5</v>
      </c>
      <c r="M18" s="59"/>
      <c r="N18" s="59"/>
      <c r="O18" s="60">
        <f>I18*70+J18*75+K18*25+L18*45+M18*60+N18*120</f>
        <v>752</v>
      </c>
      <c r="P18" s="214" t="s">
        <v>100</v>
      </c>
    </row>
    <row r="19" spans="1:16" s="25" customFormat="1" ht="20.100000000000001" customHeight="1" thickBot="1">
      <c r="A19" s="61"/>
      <c r="B19" s="27"/>
      <c r="C19" s="70" t="s">
        <v>37</v>
      </c>
      <c r="D19" s="70" t="s">
        <v>101</v>
      </c>
      <c r="E19" s="70" t="s">
        <v>102</v>
      </c>
      <c r="F19" s="70" t="s">
        <v>103</v>
      </c>
      <c r="G19" s="65" t="s">
        <v>51</v>
      </c>
      <c r="H19" s="70" t="s">
        <v>104</v>
      </c>
      <c r="I19" s="71"/>
      <c r="J19" s="71"/>
      <c r="K19" s="71"/>
      <c r="L19" s="71"/>
      <c r="M19" s="72"/>
      <c r="N19" s="72"/>
      <c r="O19" s="73"/>
      <c r="P19" s="215"/>
    </row>
    <row r="20" spans="1:16" s="25" customFormat="1" ht="20.100000000000001" customHeight="1">
      <c r="A20" s="14">
        <v>43354</v>
      </c>
      <c r="B20" s="15" t="s">
        <v>53</v>
      </c>
      <c r="C20" s="17" t="s">
        <v>105</v>
      </c>
      <c r="D20" s="16" t="s">
        <v>106</v>
      </c>
      <c r="E20" s="16" t="s">
        <v>107</v>
      </c>
      <c r="F20" s="95" t="s">
        <v>108</v>
      </c>
      <c r="G20" s="19" t="s">
        <v>34</v>
      </c>
      <c r="H20" s="96" t="s">
        <v>109</v>
      </c>
      <c r="I20" s="41">
        <v>5.6</v>
      </c>
      <c r="J20" s="42">
        <v>2.6</v>
      </c>
      <c r="K20" s="42">
        <v>1.7</v>
      </c>
      <c r="L20" s="42">
        <v>2.4</v>
      </c>
      <c r="M20" s="43"/>
      <c r="N20" s="43">
        <v>1</v>
      </c>
      <c r="O20" s="24">
        <f>I20*70+J20*75+K20*25+L20*45+M20*60+N20*120</f>
        <v>857.5</v>
      </c>
      <c r="P20" s="214" t="s">
        <v>100</v>
      </c>
    </row>
    <row r="21" spans="1:16" s="25" customFormat="1" ht="20.100000000000001" customHeight="1" thickBot="1">
      <c r="A21" s="26"/>
      <c r="B21" s="27"/>
      <c r="C21" s="65" t="s">
        <v>110</v>
      </c>
      <c r="D21" s="65" t="s">
        <v>111</v>
      </c>
      <c r="E21" s="65" t="s">
        <v>112</v>
      </c>
      <c r="F21" s="65" t="s">
        <v>113</v>
      </c>
      <c r="G21" s="31" t="s">
        <v>27</v>
      </c>
      <c r="H21" s="65" t="s">
        <v>114</v>
      </c>
      <c r="I21" s="80"/>
      <c r="J21" s="80"/>
      <c r="K21" s="80"/>
      <c r="L21" s="80"/>
      <c r="M21" s="81"/>
      <c r="N21" s="81"/>
      <c r="O21" s="82"/>
      <c r="P21" s="215"/>
    </row>
    <row r="22" spans="1:16" s="25" customFormat="1" ht="20.100000000000001" customHeight="1">
      <c r="A22" s="74">
        <v>43355</v>
      </c>
      <c r="B22" s="75" t="s">
        <v>64</v>
      </c>
      <c r="C22" s="76" t="s">
        <v>115</v>
      </c>
      <c r="D22" s="76" t="s">
        <v>116</v>
      </c>
      <c r="E22" s="76" t="s">
        <v>117</v>
      </c>
      <c r="F22" s="76" t="s">
        <v>118</v>
      </c>
      <c r="G22" s="76" t="s">
        <v>69</v>
      </c>
      <c r="H22" s="76" t="s">
        <v>119</v>
      </c>
      <c r="I22" s="41">
        <v>5.7</v>
      </c>
      <c r="J22" s="42">
        <v>2.5</v>
      </c>
      <c r="K22" s="42">
        <v>1.8</v>
      </c>
      <c r="L22" s="42">
        <v>2.5</v>
      </c>
      <c r="M22" s="43"/>
      <c r="N22" s="43"/>
      <c r="O22" s="24">
        <f>I22*70+J22*75+K22*25+L22*45+M22*60+N22*120</f>
        <v>744</v>
      </c>
      <c r="P22" s="214"/>
    </row>
    <row r="23" spans="1:16" s="25" customFormat="1" ht="20.100000000000001" customHeight="1" thickBot="1">
      <c r="A23" s="77"/>
      <c r="B23" s="78"/>
      <c r="C23" s="83" t="s">
        <v>120</v>
      </c>
      <c r="D23" s="65" t="s">
        <v>121</v>
      </c>
      <c r="E23" s="65" t="s">
        <v>122</v>
      </c>
      <c r="F23" s="65" t="s">
        <v>123</v>
      </c>
      <c r="G23" s="79" t="s">
        <v>124</v>
      </c>
      <c r="H23" s="65" t="s">
        <v>125</v>
      </c>
      <c r="I23" s="80"/>
      <c r="J23" s="80"/>
      <c r="K23" s="80"/>
      <c r="L23" s="80"/>
      <c r="M23" s="81"/>
      <c r="N23" s="81"/>
      <c r="O23" s="82"/>
      <c r="P23" s="215"/>
    </row>
    <row r="24" spans="1:16" s="25" customFormat="1" ht="20.100000000000001" customHeight="1">
      <c r="A24" s="74">
        <v>43356</v>
      </c>
      <c r="B24" s="75" t="s">
        <v>15</v>
      </c>
      <c r="C24" s="97" t="s">
        <v>126</v>
      </c>
      <c r="D24" s="69" t="s">
        <v>127</v>
      </c>
      <c r="E24" s="76" t="s">
        <v>128</v>
      </c>
      <c r="F24" s="76" t="s">
        <v>129</v>
      </c>
      <c r="G24" s="19" t="s">
        <v>34</v>
      </c>
      <c r="H24" s="76" t="s">
        <v>130</v>
      </c>
      <c r="I24" s="22">
        <v>5.6</v>
      </c>
      <c r="J24" s="22">
        <v>2.5</v>
      </c>
      <c r="K24" s="22">
        <v>1.8</v>
      </c>
      <c r="L24" s="22">
        <v>2.5</v>
      </c>
      <c r="M24" s="23"/>
      <c r="N24" s="23"/>
      <c r="O24" s="35">
        <f>I24*70+J24*75+K24*25+L24*45+M24*60+N24*120</f>
        <v>737</v>
      </c>
      <c r="P24" s="214" t="s">
        <v>100</v>
      </c>
    </row>
    <row r="25" spans="1:16" s="25" customFormat="1" ht="20.100000000000001" customHeight="1" thickBot="1">
      <c r="A25" s="26"/>
      <c r="B25" s="27"/>
      <c r="C25" s="98" t="s">
        <v>131</v>
      </c>
      <c r="D25" s="99" t="s">
        <v>132</v>
      </c>
      <c r="E25" s="63" t="s">
        <v>133</v>
      </c>
      <c r="F25" s="63" t="s">
        <v>134</v>
      </c>
      <c r="G25" s="31" t="s">
        <v>27</v>
      </c>
      <c r="H25" s="63" t="s">
        <v>135</v>
      </c>
      <c r="I25" s="66"/>
      <c r="J25" s="66"/>
      <c r="K25" s="66"/>
      <c r="L25" s="66"/>
      <c r="M25" s="67"/>
      <c r="N25" s="67"/>
      <c r="O25" s="68"/>
      <c r="P25" s="215"/>
    </row>
    <row r="26" spans="1:16" s="25" customFormat="1" ht="20.100000000000001" customHeight="1">
      <c r="A26" s="84">
        <v>43357</v>
      </c>
      <c r="B26" s="85" t="s">
        <v>29</v>
      </c>
      <c r="C26" s="86" t="s">
        <v>30</v>
      </c>
      <c r="D26" s="100" t="s">
        <v>136</v>
      </c>
      <c r="E26" s="38" t="s">
        <v>137</v>
      </c>
      <c r="F26" s="38" t="s">
        <v>138</v>
      </c>
      <c r="G26" s="39" t="s">
        <v>34</v>
      </c>
      <c r="H26" s="40" t="s">
        <v>139</v>
      </c>
      <c r="I26" s="42">
        <v>5.6</v>
      </c>
      <c r="J26" s="42">
        <v>2.6</v>
      </c>
      <c r="K26" s="42">
        <v>1.8</v>
      </c>
      <c r="L26" s="42">
        <v>2.4</v>
      </c>
      <c r="M26" s="43"/>
      <c r="N26" s="43"/>
      <c r="O26" s="24">
        <f>I26*70+J26*75+K26*25+L26*45+M26*60+N26*120</f>
        <v>740</v>
      </c>
      <c r="P26" s="214"/>
    </row>
    <row r="27" spans="1:16" s="25" customFormat="1" ht="20.100000000000001" customHeight="1" thickBot="1">
      <c r="A27" s="44" t="s">
        <v>91</v>
      </c>
      <c r="B27" s="88"/>
      <c r="C27" s="89" t="s">
        <v>37</v>
      </c>
      <c r="D27" s="47" t="s">
        <v>140</v>
      </c>
      <c r="E27" s="90" t="s">
        <v>141</v>
      </c>
      <c r="F27" s="90" t="s">
        <v>142</v>
      </c>
      <c r="G27" s="48" t="s">
        <v>27</v>
      </c>
      <c r="H27" s="91" t="s">
        <v>143</v>
      </c>
      <c r="I27" s="92"/>
      <c r="J27" s="92"/>
      <c r="K27" s="92"/>
      <c r="L27" s="92"/>
      <c r="M27" s="93"/>
      <c r="N27" s="93"/>
      <c r="O27" s="94"/>
      <c r="P27" s="215"/>
    </row>
    <row r="28" spans="1:16" s="25" customFormat="1" ht="20.100000000000001" customHeight="1" thickTop="1">
      <c r="A28" s="53">
        <v>43360</v>
      </c>
      <c r="B28" s="54" t="s">
        <v>42</v>
      </c>
      <c r="C28" s="101" t="s">
        <v>30</v>
      </c>
      <c r="D28" s="57" t="s">
        <v>144</v>
      </c>
      <c r="E28" s="57" t="s">
        <v>145</v>
      </c>
      <c r="F28" s="57" t="s">
        <v>146</v>
      </c>
      <c r="G28" s="57" t="s">
        <v>46</v>
      </c>
      <c r="H28" s="102" t="s">
        <v>147</v>
      </c>
      <c r="I28" s="103">
        <v>5.6</v>
      </c>
      <c r="J28" s="58">
        <v>2.5</v>
      </c>
      <c r="K28" s="58">
        <v>1.8</v>
      </c>
      <c r="L28" s="58">
        <v>2.4</v>
      </c>
      <c r="M28" s="59"/>
      <c r="N28" s="103"/>
      <c r="O28" s="60">
        <f>I28*70+J28*75+K28*25+L28*45+M28*60+N28*120</f>
        <v>732.5</v>
      </c>
      <c r="P28" s="214" t="s">
        <v>100</v>
      </c>
    </row>
    <row r="29" spans="1:16" s="25" customFormat="1" ht="20.100000000000001" customHeight="1" thickBot="1">
      <c r="A29" s="61"/>
      <c r="B29" s="27"/>
      <c r="C29" s="65" t="s">
        <v>37</v>
      </c>
      <c r="D29" s="83" t="s">
        <v>148</v>
      </c>
      <c r="E29" s="65" t="s">
        <v>149</v>
      </c>
      <c r="F29" s="65" t="s">
        <v>150</v>
      </c>
      <c r="G29" s="65" t="s">
        <v>51</v>
      </c>
      <c r="H29" s="65" t="s">
        <v>151</v>
      </c>
      <c r="I29" s="80"/>
      <c r="J29" s="80"/>
      <c r="K29" s="80"/>
      <c r="L29" s="80"/>
      <c r="M29" s="81"/>
      <c r="N29" s="104"/>
      <c r="O29" s="82"/>
      <c r="P29" s="215"/>
    </row>
    <row r="30" spans="1:16" s="25" customFormat="1" ht="20.100000000000001" customHeight="1">
      <c r="A30" s="14">
        <v>43361</v>
      </c>
      <c r="B30" s="15" t="s">
        <v>53</v>
      </c>
      <c r="C30" s="76" t="s">
        <v>105</v>
      </c>
      <c r="D30" s="76" t="s">
        <v>152</v>
      </c>
      <c r="E30" s="76" t="s">
        <v>153</v>
      </c>
      <c r="F30" s="76" t="s">
        <v>154</v>
      </c>
      <c r="G30" s="19" t="s">
        <v>34</v>
      </c>
      <c r="H30" s="76" t="s">
        <v>155</v>
      </c>
      <c r="I30" s="41">
        <v>5.6</v>
      </c>
      <c r="J30" s="42">
        <v>2.6</v>
      </c>
      <c r="K30" s="42">
        <v>1.7</v>
      </c>
      <c r="L30" s="42">
        <v>2.5</v>
      </c>
      <c r="M30" s="43">
        <v>1</v>
      </c>
      <c r="N30" s="43"/>
      <c r="O30" s="24">
        <f>I30*70+J30*75+K30*25+L30*45+M30*60+N30*120</f>
        <v>802</v>
      </c>
      <c r="P30" s="214" t="s">
        <v>100</v>
      </c>
    </row>
    <row r="31" spans="1:16" s="25" customFormat="1" ht="20.100000000000001" customHeight="1" thickBot="1">
      <c r="A31" s="26"/>
      <c r="B31" s="27"/>
      <c r="C31" s="83" t="s">
        <v>110</v>
      </c>
      <c r="D31" s="65" t="s">
        <v>156</v>
      </c>
      <c r="E31" s="65" t="s">
        <v>157</v>
      </c>
      <c r="F31" s="65" t="s">
        <v>50</v>
      </c>
      <c r="G31" s="31" t="s">
        <v>27</v>
      </c>
      <c r="H31" s="65" t="s">
        <v>158</v>
      </c>
      <c r="I31" s="80"/>
      <c r="J31" s="80"/>
      <c r="K31" s="80"/>
      <c r="L31" s="80"/>
      <c r="M31" s="81"/>
      <c r="N31" s="81"/>
      <c r="O31" s="82"/>
      <c r="P31" s="215"/>
    </row>
    <row r="32" spans="1:16" s="25" customFormat="1" ht="20.100000000000001" customHeight="1">
      <c r="A32" s="74">
        <v>43362</v>
      </c>
      <c r="B32" s="75" t="s">
        <v>64</v>
      </c>
      <c r="C32" s="97" t="s">
        <v>159</v>
      </c>
      <c r="D32" s="69" t="s">
        <v>160</v>
      </c>
      <c r="E32" s="76" t="s">
        <v>161</v>
      </c>
      <c r="F32" s="76" t="s">
        <v>162</v>
      </c>
      <c r="G32" s="76" t="s">
        <v>69</v>
      </c>
      <c r="H32" s="76" t="s">
        <v>163</v>
      </c>
      <c r="I32" s="22">
        <v>5.5</v>
      </c>
      <c r="J32" s="22">
        <v>2.7</v>
      </c>
      <c r="K32" s="22">
        <v>1.7</v>
      </c>
      <c r="L32" s="22">
        <v>2.4</v>
      </c>
      <c r="M32" s="23"/>
      <c r="N32" s="23"/>
      <c r="O32" s="35">
        <f>I32*70+J32*75+K32*25+L32*45+M32*60+N32*120</f>
        <v>738</v>
      </c>
      <c r="P32" s="214" t="s">
        <v>100</v>
      </c>
    </row>
    <row r="33" spans="1:16" s="25" customFormat="1" ht="20.100000000000001" customHeight="1" thickBot="1">
      <c r="A33" s="77"/>
      <c r="B33" s="78"/>
      <c r="C33" s="105" t="s">
        <v>164</v>
      </c>
      <c r="D33" s="106" t="s">
        <v>165</v>
      </c>
      <c r="E33" s="63" t="s">
        <v>166</v>
      </c>
      <c r="F33" s="63" t="s">
        <v>167</v>
      </c>
      <c r="G33" s="79" t="s">
        <v>168</v>
      </c>
      <c r="H33" s="63" t="s">
        <v>169</v>
      </c>
      <c r="I33" s="66"/>
      <c r="J33" s="66"/>
      <c r="K33" s="66"/>
      <c r="L33" s="66"/>
      <c r="M33" s="67"/>
      <c r="N33" s="67"/>
      <c r="O33" s="68"/>
      <c r="P33" s="215"/>
    </row>
    <row r="34" spans="1:16" s="25" customFormat="1" ht="20.100000000000001" customHeight="1">
      <c r="A34" s="14">
        <v>43363</v>
      </c>
      <c r="B34" s="15" t="s">
        <v>15</v>
      </c>
      <c r="C34" s="16" t="s">
        <v>170</v>
      </c>
      <c r="D34" s="16" t="s">
        <v>171</v>
      </c>
      <c r="E34" s="16" t="s">
        <v>172</v>
      </c>
      <c r="F34" s="16" t="s">
        <v>173</v>
      </c>
      <c r="G34" s="19" t="s">
        <v>34</v>
      </c>
      <c r="H34" s="16" t="s">
        <v>174</v>
      </c>
      <c r="I34" s="42">
        <v>5.6</v>
      </c>
      <c r="J34" s="42">
        <v>2.6</v>
      </c>
      <c r="K34" s="42">
        <v>1.8</v>
      </c>
      <c r="L34" s="42">
        <v>2.5</v>
      </c>
      <c r="M34" s="43"/>
      <c r="N34" s="43"/>
      <c r="O34" s="24">
        <f>I34*70+J34*75+K34*25+L34*45+M34*60+N34*120</f>
        <v>744.5</v>
      </c>
      <c r="P34" s="214" t="s">
        <v>100</v>
      </c>
    </row>
    <row r="35" spans="1:16" s="25" customFormat="1" ht="20.100000000000001" customHeight="1" thickBot="1">
      <c r="A35" s="26"/>
      <c r="B35" s="107"/>
      <c r="C35" s="70" t="s">
        <v>175</v>
      </c>
      <c r="D35" s="108" t="s">
        <v>176</v>
      </c>
      <c r="E35" s="70" t="s">
        <v>177</v>
      </c>
      <c r="F35" s="70" t="s">
        <v>178</v>
      </c>
      <c r="G35" s="109" t="s">
        <v>27</v>
      </c>
      <c r="H35" s="108" t="s">
        <v>179</v>
      </c>
      <c r="I35" s="71"/>
      <c r="J35" s="71"/>
      <c r="K35" s="71"/>
      <c r="L35" s="71"/>
      <c r="M35" s="72"/>
      <c r="N35" s="72"/>
      <c r="O35" s="73"/>
      <c r="P35" s="215"/>
    </row>
    <row r="36" spans="1:16" s="25" customFormat="1" ht="20.100000000000001" customHeight="1">
      <c r="A36" s="84">
        <v>43364</v>
      </c>
      <c r="B36" s="37" t="s">
        <v>29</v>
      </c>
      <c r="C36" s="110" t="s">
        <v>30</v>
      </c>
      <c r="D36" s="111" t="s">
        <v>180</v>
      </c>
      <c r="E36" s="112" t="s">
        <v>181</v>
      </c>
      <c r="F36" s="112" t="s">
        <v>182</v>
      </c>
      <c r="G36" s="39" t="s">
        <v>34</v>
      </c>
      <c r="H36" s="113" t="s">
        <v>183</v>
      </c>
      <c r="I36" s="41">
        <v>5.7</v>
      </c>
      <c r="J36" s="42">
        <v>2.5</v>
      </c>
      <c r="K36" s="42">
        <v>1.8</v>
      </c>
      <c r="L36" s="42">
        <v>2.5</v>
      </c>
      <c r="M36" s="43"/>
      <c r="N36" s="41"/>
      <c r="O36" s="24">
        <f>I36*70+J36*75+K36*25+L36*45+M36*60+N36*120</f>
        <v>744</v>
      </c>
      <c r="P36" s="214"/>
    </row>
    <row r="37" spans="1:16" s="25" customFormat="1" ht="20.100000000000001" customHeight="1" thickBot="1">
      <c r="A37" s="44" t="s">
        <v>91</v>
      </c>
      <c r="B37" s="88"/>
      <c r="C37" s="89" t="s">
        <v>37</v>
      </c>
      <c r="D37" s="47" t="s">
        <v>184</v>
      </c>
      <c r="E37" s="90" t="s">
        <v>185</v>
      </c>
      <c r="F37" s="90" t="s">
        <v>186</v>
      </c>
      <c r="G37" s="48" t="s">
        <v>27</v>
      </c>
      <c r="H37" s="91" t="s">
        <v>187</v>
      </c>
      <c r="I37" s="50"/>
      <c r="J37" s="50"/>
      <c r="K37" s="50"/>
      <c r="L37" s="50"/>
      <c r="M37" s="51"/>
      <c r="N37" s="114"/>
      <c r="O37" s="52"/>
      <c r="P37" s="215"/>
    </row>
    <row r="38" spans="1:16" s="25" customFormat="1" ht="20.100000000000001" customHeight="1" thickTop="1">
      <c r="A38" s="53">
        <v>43367</v>
      </c>
      <c r="B38" s="54" t="s">
        <v>42</v>
      </c>
      <c r="C38" s="219" t="s">
        <v>188</v>
      </c>
      <c r="D38" s="220"/>
      <c r="E38" s="220"/>
      <c r="F38" s="220"/>
      <c r="G38" s="220"/>
      <c r="H38" s="221"/>
      <c r="I38" s="58"/>
      <c r="J38" s="58"/>
      <c r="K38" s="58"/>
      <c r="L38" s="58"/>
      <c r="M38" s="59"/>
      <c r="N38" s="59"/>
      <c r="O38" s="60"/>
      <c r="P38" s="214"/>
    </row>
    <row r="39" spans="1:16" s="25" customFormat="1" ht="20.100000000000001" customHeight="1" thickBot="1">
      <c r="A39" s="61"/>
      <c r="B39" s="27"/>
      <c r="C39" s="222"/>
      <c r="D39" s="223"/>
      <c r="E39" s="223"/>
      <c r="F39" s="223"/>
      <c r="G39" s="223"/>
      <c r="H39" s="224"/>
      <c r="I39" s="66"/>
      <c r="J39" s="66"/>
      <c r="K39" s="66"/>
      <c r="L39" s="66"/>
      <c r="M39" s="67"/>
      <c r="N39" s="67"/>
      <c r="O39" s="68"/>
      <c r="P39" s="215"/>
    </row>
    <row r="40" spans="1:16" ht="21">
      <c r="A40" s="14">
        <v>43368</v>
      </c>
      <c r="B40" s="15" t="s">
        <v>53</v>
      </c>
      <c r="C40" s="76" t="s">
        <v>105</v>
      </c>
      <c r="D40" s="76" t="s">
        <v>189</v>
      </c>
      <c r="E40" s="76" t="s">
        <v>190</v>
      </c>
      <c r="F40" s="76" t="s">
        <v>191</v>
      </c>
      <c r="G40" s="19" t="s">
        <v>34</v>
      </c>
      <c r="H40" s="76" t="s">
        <v>192</v>
      </c>
      <c r="I40" s="42">
        <v>5.5</v>
      </c>
      <c r="J40" s="42">
        <v>2.6</v>
      </c>
      <c r="K40" s="42">
        <v>1.6</v>
      </c>
      <c r="L40" s="42">
        <v>2.5</v>
      </c>
      <c r="M40" s="43"/>
      <c r="N40" s="43">
        <v>1</v>
      </c>
      <c r="O40" s="24">
        <f>I40*70+J40*75+K40*25+L40*45+M40*60+N40*120</f>
        <v>852.5</v>
      </c>
      <c r="P40" s="214" t="s">
        <v>100</v>
      </c>
    </row>
    <row r="41" spans="1:16" ht="21.75" thickBot="1">
      <c r="A41" s="26"/>
      <c r="B41" s="27"/>
      <c r="C41" s="83" t="s">
        <v>193</v>
      </c>
      <c r="D41" s="65" t="s">
        <v>194</v>
      </c>
      <c r="E41" s="65" t="s">
        <v>195</v>
      </c>
      <c r="F41" s="65" t="s">
        <v>196</v>
      </c>
      <c r="G41" s="31" t="s">
        <v>27</v>
      </c>
      <c r="H41" s="65" t="s">
        <v>197</v>
      </c>
      <c r="I41" s="71"/>
      <c r="J41" s="71"/>
      <c r="K41" s="71"/>
      <c r="L41" s="71"/>
      <c r="M41" s="72"/>
      <c r="N41" s="72"/>
      <c r="O41" s="73"/>
      <c r="P41" s="215"/>
    </row>
    <row r="42" spans="1:16" ht="21">
      <c r="A42" s="74">
        <v>43369</v>
      </c>
      <c r="B42" s="75" t="s">
        <v>64</v>
      </c>
      <c r="C42" s="97" t="s">
        <v>198</v>
      </c>
      <c r="D42" s="69" t="s">
        <v>199</v>
      </c>
      <c r="E42" s="76" t="s">
        <v>200</v>
      </c>
      <c r="F42" s="76" t="s">
        <v>201</v>
      </c>
      <c r="G42" s="76" t="s">
        <v>69</v>
      </c>
      <c r="H42" s="76" t="s">
        <v>202</v>
      </c>
      <c r="I42" s="41">
        <v>5.7</v>
      </c>
      <c r="J42" s="42">
        <v>2.6</v>
      </c>
      <c r="K42" s="42">
        <v>1.5</v>
      </c>
      <c r="L42" s="42">
        <v>2.5</v>
      </c>
      <c r="M42" s="43"/>
      <c r="N42" s="43"/>
      <c r="O42" s="24">
        <f>I42*70+J42*75+K42*25+L42*45+M42*60+N42*120</f>
        <v>744</v>
      </c>
      <c r="P42" s="214" t="s">
        <v>100</v>
      </c>
    </row>
    <row r="43" spans="1:16" ht="21.75" thickBot="1">
      <c r="A43" s="77"/>
      <c r="B43" s="78"/>
      <c r="C43" s="98" t="s">
        <v>203</v>
      </c>
      <c r="D43" s="106" t="s">
        <v>204</v>
      </c>
      <c r="E43" s="63" t="s">
        <v>205</v>
      </c>
      <c r="F43" s="63" t="s">
        <v>206</v>
      </c>
      <c r="G43" s="79" t="s">
        <v>207</v>
      </c>
      <c r="H43" s="63" t="s">
        <v>208</v>
      </c>
      <c r="I43" s="80"/>
      <c r="J43" s="80"/>
      <c r="K43" s="80"/>
      <c r="L43" s="80"/>
      <c r="M43" s="81"/>
      <c r="N43" s="81"/>
      <c r="O43" s="82"/>
      <c r="P43" s="215"/>
    </row>
    <row r="44" spans="1:16" ht="21">
      <c r="A44" s="14">
        <v>43370</v>
      </c>
      <c r="B44" s="15" t="s">
        <v>15</v>
      </c>
      <c r="C44" s="16" t="s">
        <v>209</v>
      </c>
      <c r="D44" s="16" t="s">
        <v>210</v>
      </c>
      <c r="E44" s="16" t="s">
        <v>211</v>
      </c>
      <c r="F44" s="16" t="s">
        <v>212</v>
      </c>
      <c r="G44" s="19" t="s">
        <v>34</v>
      </c>
      <c r="H44" s="16" t="s">
        <v>213</v>
      </c>
      <c r="I44" s="41">
        <v>5.5</v>
      </c>
      <c r="J44" s="42">
        <v>2.7</v>
      </c>
      <c r="K44" s="42">
        <v>1.6</v>
      </c>
      <c r="L44" s="42">
        <v>2.4</v>
      </c>
      <c r="M44" s="43"/>
      <c r="N44" s="43"/>
      <c r="O44" s="24">
        <f>I44*70+J44*75+K44*25+L44*45+M44*60+N44*120</f>
        <v>735.5</v>
      </c>
      <c r="P44" s="214" t="s">
        <v>100</v>
      </c>
    </row>
    <row r="45" spans="1:16" ht="21.75" thickBot="1">
      <c r="A45" s="61"/>
      <c r="B45" s="115"/>
      <c r="C45" s="70" t="s">
        <v>214</v>
      </c>
      <c r="D45" s="108" t="s">
        <v>215</v>
      </c>
      <c r="E45" s="70" t="s">
        <v>216</v>
      </c>
      <c r="F45" s="70" t="s">
        <v>217</v>
      </c>
      <c r="G45" s="109" t="s">
        <v>27</v>
      </c>
      <c r="H45" s="108" t="s">
        <v>218</v>
      </c>
      <c r="I45" s="33"/>
      <c r="J45" s="33"/>
      <c r="K45" s="33"/>
      <c r="L45" s="33"/>
      <c r="M45" s="34"/>
      <c r="N45" s="34"/>
      <c r="O45" s="35"/>
      <c r="P45" s="215"/>
    </row>
    <row r="46" spans="1:16" ht="21">
      <c r="A46" s="36">
        <v>43371</v>
      </c>
      <c r="B46" s="37" t="s">
        <v>219</v>
      </c>
      <c r="C46" s="110" t="s">
        <v>30</v>
      </c>
      <c r="D46" s="111" t="s">
        <v>220</v>
      </c>
      <c r="E46" s="112" t="s">
        <v>221</v>
      </c>
      <c r="F46" s="112" t="s">
        <v>222</v>
      </c>
      <c r="G46" s="39" t="s">
        <v>34</v>
      </c>
      <c r="H46" s="113" t="s">
        <v>223</v>
      </c>
      <c r="I46" s="42">
        <v>5.7</v>
      </c>
      <c r="J46" s="42">
        <v>2.5</v>
      </c>
      <c r="K46" s="42">
        <v>1.7</v>
      </c>
      <c r="L46" s="42">
        <v>2.4</v>
      </c>
      <c r="M46" s="43"/>
      <c r="N46" s="43"/>
      <c r="O46" s="24">
        <f>I46*70+J46*75+K46*25+L46*45+M46*60+N46*120</f>
        <v>737</v>
      </c>
      <c r="P46" s="214"/>
    </row>
    <row r="47" spans="1:16" ht="21.75" thickBot="1">
      <c r="A47" s="116" t="s">
        <v>224</v>
      </c>
      <c r="B47" s="117"/>
      <c r="C47" s="118" t="s">
        <v>37</v>
      </c>
      <c r="D47" s="119" t="s">
        <v>225</v>
      </c>
      <c r="E47" s="120" t="s">
        <v>226</v>
      </c>
      <c r="F47" s="120" t="s">
        <v>227</v>
      </c>
      <c r="G47" s="121" t="s">
        <v>27</v>
      </c>
      <c r="H47" s="122" t="s">
        <v>228</v>
      </c>
      <c r="I47" s="66"/>
      <c r="J47" s="66"/>
      <c r="K47" s="66"/>
      <c r="L47" s="66"/>
      <c r="M47" s="67"/>
      <c r="N47" s="67"/>
      <c r="O47" s="68"/>
      <c r="P47" s="215"/>
    </row>
    <row r="48" spans="1:16">
      <c r="A48" s="123"/>
      <c r="B48" s="123"/>
      <c r="C48" s="124"/>
      <c r="D48" s="124"/>
      <c r="E48" s="124"/>
      <c r="F48" s="124"/>
      <c r="G48" s="125"/>
      <c r="H48" s="124"/>
    </row>
    <row r="49" spans="1:8" ht="18" customHeight="1">
      <c r="A49" s="123"/>
      <c r="B49" s="123"/>
      <c r="C49" s="216" t="s">
        <v>229</v>
      </c>
      <c r="D49" s="216"/>
      <c r="E49" s="216"/>
      <c r="F49" s="216"/>
      <c r="G49" s="216"/>
      <c r="H49" s="216"/>
    </row>
    <row r="50" spans="1:8">
      <c r="A50" s="123"/>
      <c r="B50" s="123"/>
      <c r="C50" s="217" t="s">
        <v>230</v>
      </c>
      <c r="D50" s="218"/>
      <c r="E50" s="218"/>
      <c r="F50" s="218"/>
      <c r="G50" s="218"/>
      <c r="H50" s="218"/>
    </row>
  </sheetData>
  <mergeCells count="25">
    <mergeCell ref="P26:P27"/>
    <mergeCell ref="P4:P5"/>
    <mergeCell ref="P6:P7"/>
    <mergeCell ref="P8:P9"/>
    <mergeCell ref="P10:P11"/>
    <mergeCell ref="P12:P13"/>
    <mergeCell ref="P14:P15"/>
    <mergeCell ref="P16:P17"/>
    <mergeCell ref="P18:P19"/>
    <mergeCell ref="P20:P21"/>
    <mergeCell ref="P22:P23"/>
    <mergeCell ref="P24:P25"/>
    <mergeCell ref="C50:H50"/>
    <mergeCell ref="P28:P29"/>
    <mergeCell ref="P30:P31"/>
    <mergeCell ref="P32:P33"/>
    <mergeCell ref="P34:P35"/>
    <mergeCell ref="P36:P37"/>
    <mergeCell ref="C38:H39"/>
    <mergeCell ref="P38:P39"/>
    <mergeCell ref="P40:P41"/>
    <mergeCell ref="P42:P43"/>
    <mergeCell ref="P44:P45"/>
    <mergeCell ref="P46:P47"/>
    <mergeCell ref="C49:H49"/>
  </mergeCells>
  <phoneticPr fontId="3" type="noConversion"/>
  <printOptions horizontalCentered="1"/>
  <pageMargins left="0" right="0" top="0" bottom="0" header="0" footer="0.39370078740157483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view="pageBreakPreview" zoomScale="120" zoomScaleNormal="150" zoomScaleSheetLayoutView="120" workbookViewId="0">
      <selection activeCell="E17" sqref="E17"/>
    </sheetView>
  </sheetViews>
  <sheetFormatPr defaultRowHeight="19.5"/>
  <cols>
    <col min="1" max="1" width="3.625" style="126" customWidth="1"/>
    <col min="2" max="2" width="2.625" style="127" customWidth="1"/>
    <col min="3" max="3" width="14.875" style="128" customWidth="1"/>
    <col min="4" max="6" width="12.625" style="128" customWidth="1"/>
    <col min="7" max="7" width="9.875" style="127" customWidth="1"/>
    <col min="8" max="8" width="12.625" style="128" customWidth="1"/>
    <col min="9" max="10" width="3.625" style="128" customWidth="1"/>
    <col min="11" max="13" width="3.375" style="128" customWidth="1"/>
    <col min="14" max="14" width="3.625" style="128" customWidth="1"/>
    <col min="15" max="15" width="4.125" style="128" customWidth="1"/>
    <col min="16" max="16384" width="9" style="127"/>
  </cols>
  <sheetData>
    <row r="1" spans="1:15" ht="48.75" customHeight="1" thickBot="1">
      <c r="G1" s="129"/>
      <c r="H1" s="130"/>
      <c r="I1" s="130"/>
      <c r="J1" s="130"/>
      <c r="K1" s="130"/>
      <c r="L1" s="130"/>
      <c r="M1" s="130"/>
      <c r="N1" s="130"/>
      <c r="O1" s="130"/>
    </row>
    <row r="2" spans="1:15" s="126" customFormat="1" ht="37.5" customHeight="1" thickBot="1">
      <c r="A2" s="131" t="s">
        <v>0</v>
      </c>
      <c r="B2" s="132" t="s">
        <v>1</v>
      </c>
      <c r="C2" s="133" t="s">
        <v>2</v>
      </c>
      <c r="D2" s="134" t="s">
        <v>3</v>
      </c>
      <c r="E2" s="134" t="s">
        <v>4</v>
      </c>
      <c r="F2" s="134" t="s">
        <v>4</v>
      </c>
      <c r="G2" s="135" t="s">
        <v>5</v>
      </c>
      <c r="H2" s="134" t="s">
        <v>6</v>
      </c>
      <c r="I2" s="136" t="s">
        <v>231</v>
      </c>
      <c r="J2" s="136" t="s">
        <v>232</v>
      </c>
      <c r="K2" s="136" t="s">
        <v>233</v>
      </c>
      <c r="L2" s="136" t="s">
        <v>234</v>
      </c>
      <c r="M2" s="136" t="s">
        <v>235</v>
      </c>
      <c r="N2" s="136" t="s">
        <v>236</v>
      </c>
      <c r="O2" s="137" t="s">
        <v>237</v>
      </c>
    </row>
    <row r="3" spans="1:15" ht="18" customHeight="1">
      <c r="A3" s="138">
        <v>43342</v>
      </c>
      <c r="B3" s="139" t="s">
        <v>238</v>
      </c>
      <c r="C3" s="140" t="s">
        <v>239</v>
      </c>
      <c r="D3" s="140" t="s">
        <v>240</v>
      </c>
      <c r="E3" s="18" t="s">
        <v>241</v>
      </c>
      <c r="F3" s="18" t="s">
        <v>242</v>
      </c>
      <c r="G3" s="141" t="s">
        <v>34</v>
      </c>
      <c r="H3" s="142" t="s">
        <v>243</v>
      </c>
      <c r="I3" s="143">
        <v>5.6</v>
      </c>
      <c r="J3" s="143">
        <v>2.5</v>
      </c>
      <c r="K3" s="143">
        <v>1.7</v>
      </c>
      <c r="L3" s="143"/>
      <c r="M3" s="143"/>
      <c r="N3" s="144">
        <v>2.2999999999999998</v>
      </c>
      <c r="O3" s="145">
        <f>I3*70+J3*75+K3*24+L3*60+N3*45+M3*120</f>
        <v>723.8</v>
      </c>
    </row>
    <row r="4" spans="1:15" s="154" customFormat="1" ht="9.75" customHeight="1" thickBot="1">
      <c r="A4" s="146"/>
      <c r="B4" s="147"/>
      <c r="C4" s="30" t="s">
        <v>244</v>
      </c>
      <c r="D4" s="30" t="s">
        <v>245</v>
      </c>
      <c r="E4" s="148" t="s">
        <v>246</v>
      </c>
      <c r="F4" s="30" t="s">
        <v>247</v>
      </c>
      <c r="G4" s="149" t="s">
        <v>248</v>
      </c>
      <c r="H4" s="150" t="s">
        <v>249</v>
      </c>
      <c r="I4" s="151"/>
      <c r="J4" s="151"/>
      <c r="K4" s="151"/>
      <c r="L4" s="151"/>
      <c r="M4" s="151"/>
      <c r="N4" s="152"/>
      <c r="O4" s="153"/>
    </row>
    <row r="5" spans="1:15" ht="18" customHeight="1">
      <c r="A5" s="155">
        <v>43343</v>
      </c>
      <c r="B5" s="139" t="s">
        <v>250</v>
      </c>
      <c r="C5" s="18" t="s">
        <v>251</v>
      </c>
      <c r="D5" s="18" t="s">
        <v>252</v>
      </c>
      <c r="E5" s="18" t="s">
        <v>253</v>
      </c>
      <c r="F5" s="156" t="s">
        <v>254</v>
      </c>
      <c r="G5" s="141" t="s">
        <v>34</v>
      </c>
      <c r="H5" s="18" t="s">
        <v>255</v>
      </c>
      <c r="I5" s="143">
        <v>5.6</v>
      </c>
      <c r="J5" s="143">
        <v>2.5</v>
      </c>
      <c r="K5" s="143">
        <v>1.8</v>
      </c>
      <c r="L5" s="143"/>
      <c r="M5" s="143"/>
      <c r="N5" s="143">
        <v>2.4</v>
      </c>
      <c r="O5" s="145">
        <f>I5*70+J5*75+K5*24+L5*60+N5*45+M5*120</f>
        <v>730.7</v>
      </c>
    </row>
    <row r="6" spans="1:15" s="154" customFormat="1" ht="8.4499999999999993" customHeight="1" thickBot="1">
      <c r="A6" s="157"/>
      <c r="B6" s="158"/>
      <c r="C6" s="159" t="s">
        <v>256</v>
      </c>
      <c r="D6" s="160" t="s">
        <v>257</v>
      </c>
      <c r="E6" s="161" t="s">
        <v>258</v>
      </c>
      <c r="F6" s="159" t="s">
        <v>259</v>
      </c>
      <c r="G6" s="162" t="s">
        <v>248</v>
      </c>
      <c r="H6" s="161" t="s">
        <v>260</v>
      </c>
      <c r="I6" s="163"/>
      <c r="J6" s="163"/>
      <c r="K6" s="163"/>
      <c r="L6" s="163"/>
      <c r="M6" s="163"/>
      <c r="N6" s="163"/>
      <c r="O6" s="164"/>
    </row>
    <row r="7" spans="1:15" ht="18" customHeight="1" thickTop="1">
      <c r="A7" s="165">
        <f>A5+3</f>
        <v>43346</v>
      </c>
      <c r="B7" s="166" t="s">
        <v>261</v>
      </c>
      <c r="C7" s="167" t="s">
        <v>30</v>
      </c>
      <c r="D7" s="168" t="s">
        <v>262</v>
      </c>
      <c r="E7" s="167" t="s">
        <v>263</v>
      </c>
      <c r="F7" s="169" t="s">
        <v>264</v>
      </c>
      <c r="G7" s="170" t="s">
        <v>46</v>
      </c>
      <c r="H7" s="171" t="s">
        <v>265</v>
      </c>
      <c r="I7" s="172">
        <v>5.5</v>
      </c>
      <c r="J7" s="172">
        <v>2.6</v>
      </c>
      <c r="K7" s="172">
        <v>1.6</v>
      </c>
      <c r="L7" s="172"/>
      <c r="M7" s="172"/>
      <c r="N7" s="172">
        <v>2.2999999999999998</v>
      </c>
      <c r="O7" s="145">
        <f>I7*70+J7*75+K7*24+L7*60+N7*45+M7*120</f>
        <v>721.9</v>
      </c>
    </row>
    <row r="8" spans="1:15" s="154" customFormat="1" ht="8.4499999999999993" customHeight="1" thickBot="1">
      <c r="A8" s="173"/>
      <c r="B8" s="174"/>
      <c r="C8" s="30" t="s">
        <v>256</v>
      </c>
      <c r="D8" s="175" t="s">
        <v>266</v>
      </c>
      <c r="E8" s="176" t="s">
        <v>267</v>
      </c>
      <c r="F8" s="176" t="s">
        <v>268</v>
      </c>
      <c r="G8" s="175" t="s">
        <v>269</v>
      </c>
      <c r="H8" s="175" t="s">
        <v>270</v>
      </c>
      <c r="I8" s="151"/>
      <c r="J8" s="151"/>
      <c r="K8" s="151"/>
      <c r="L8" s="151"/>
      <c r="M8" s="151"/>
      <c r="N8" s="151"/>
      <c r="O8" s="153"/>
    </row>
    <row r="9" spans="1:15" s="154" customFormat="1" ht="20.25">
      <c r="A9" s="155">
        <f>A7+1</f>
        <v>43347</v>
      </c>
      <c r="B9" s="139" t="s">
        <v>271</v>
      </c>
      <c r="C9" s="18" t="s">
        <v>272</v>
      </c>
      <c r="D9" s="168" t="s">
        <v>273</v>
      </c>
      <c r="E9" s="140" t="s">
        <v>274</v>
      </c>
      <c r="F9" s="168" t="s">
        <v>275</v>
      </c>
      <c r="G9" s="141" t="s">
        <v>34</v>
      </c>
      <c r="H9" s="168" t="s">
        <v>276</v>
      </c>
      <c r="I9" s="143">
        <v>5.6</v>
      </c>
      <c r="J9" s="143">
        <v>2.2999999999999998</v>
      </c>
      <c r="K9" s="143">
        <v>1.9</v>
      </c>
      <c r="L9" s="143">
        <v>1</v>
      </c>
      <c r="M9" s="143"/>
      <c r="N9" s="143">
        <v>2.4</v>
      </c>
      <c r="O9" s="145">
        <f>I9*70+J9*75+K9*24+L9*60+N9*45+M9*120</f>
        <v>778.1</v>
      </c>
    </row>
    <row r="10" spans="1:15" s="154" customFormat="1" ht="8.4499999999999993" customHeight="1" thickBot="1">
      <c r="A10" s="177"/>
      <c r="B10" s="178"/>
      <c r="C10" s="176" t="s">
        <v>277</v>
      </c>
      <c r="D10" s="179" t="s">
        <v>278</v>
      </c>
      <c r="E10" s="180" t="s">
        <v>279</v>
      </c>
      <c r="F10" s="175" t="s">
        <v>280</v>
      </c>
      <c r="G10" s="149" t="s">
        <v>248</v>
      </c>
      <c r="H10" s="181" t="s">
        <v>281</v>
      </c>
      <c r="I10" s="182"/>
      <c r="J10" s="182"/>
      <c r="K10" s="182"/>
      <c r="L10" s="182"/>
      <c r="M10" s="182"/>
      <c r="N10" s="182"/>
      <c r="O10" s="183"/>
    </row>
    <row r="11" spans="1:15" ht="18" customHeight="1">
      <c r="A11" s="155">
        <f>A9+1</f>
        <v>43348</v>
      </c>
      <c r="B11" s="139" t="s">
        <v>282</v>
      </c>
      <c r="C11" s="18" t="s">
        <v>283</v>
      </c>
      <c r="D11" s="168" t="s">
        <v>284</v>
      </c>
      <c r="E11" s="168" t="s">
        <v>285</v>
      </c>
      <c r="F11" s="168" t="s">
        <v>286</v>
      </c>
      <c r="G11" s="184" t="s">
        <v>69</v>
      </c>
      <c r="H11" s="168" t="s">
        <v>287</v>
      </c>
      <c r="I11" s="143">
        <v>5.5</v>
      </c>
      <c r="J11" s="143">
        <v>2.5</v>
      </c>
      <c r="K11" s="143">
        <v>1.8</v>
      </c>
      <c r="L11" s="143"/>
      <c r="M11" s="143"/>
      <c r="N11" s="143">
        <v>2.5</v>
      </c>
      <c r="O11" s="145">
        <f>I11*70+J11*75+K11*24+L11*60+N11*45+M11*120</f>
        <v>728.2</v>
      </c>
    </row>
    <row r="12" spans="1:15" s="154" customFormat="1" ht="8.4499999999999993" customHeight="1" thickBot="1">
      <c r="A12" s="146"/>
      <c r="B12" s="147"/>
      <c r="C12" s="185" t="s">
        <v>288</v>
      </c>
      <c r="D12" s="175" t="s">
        <v>289</v>
      </c>
      <c r="E12" s="175" t="s">
        <v>290</v>
      </c>
      <c r="F12" s="175" t="s">
        <v>291</v>
      </c>
      <c r="G12" s="186" t="s">
        <v>75</v>
      </c>
      <c r="H12" s="175" t="s">
        <v>292</v>
      </c>
      <c r="I12" s="151"/>
      <c r="J12" s="151"/>
      <c r="K12" s="151"/>
      <c r="L12" s="151"/>
      <c r="M12" s="151"/>
      <c r="N12" s="151"/>
      <c r="O12" s="153"/>
    </row>
    <row r="13" spans="1:15" ht="18" customHeight="1">
      <c r="A13" s="155">
        <f>A11+1</f>
        <v>43349</v>
      </c>
      <c r="B13" s="139" t="s">
        <v>238</v>
      </c>
      <c r="C13" s="140" t="s">
        <v>293</v>
      </c>
      <c r="D13" s="187" t="s">
        <v>294</v>
      </c>
      <c r="E13" s="18" t="s">
        <v>295</v>
      </c>
      <c r="F13" s="18" t="s">
        <v>296</v>
      </c>
      <c r="G13" s="141" t="s">
        <v>34</v>
      </c>
      <c r="H13" s="187" t="s">
        <v>297</v>
      </c>
      <c r="I13" s="143">
        <v>5.5</v>
      </c>
      <c r="J13" s="143">
        <v>2.5</v>
      </c>
      <c r="K13" s="143">
        <v>1.8</v>
      </c>
      <c r="L13" s="143"/>
      <c r="M13" s="143"/>
      <c r="N13" s="143">
        <v>2.4</v>
      </c>
      <c r="O13" s="145">
        <f>I13*70+J13*75+K13*24+L13*60+N13*45+M13*120</f>
        <v>723.7</v>
      </c>
    </row>
    <row r="14" spans="1:15" s="154" customFormat="1" ht="8.4499999999999993" customHeight="1" thickBot="1">
      <c r="A14" s="146"/>
      <c r="B14" s="147"/>
      <c r="C14" s="148" t="s">
        <v>298</v>
      </c>
      <c r="D14" s="150" t="s">
        <v>299</v>
      </c>
      <c r="E14" s="148" t="s">
        <v>300</v>
      </c>
      <c r="F14" s="30" t="s">
        <v>301</v>
      </c>
      <c r="G14" s="149" t="s">
        <v>248</v>
      </c>
      <c r="H14" s="175" t="s">
        <v>302</v>
      </c>
      <c r="I14" s="151"/>
      <c r="J14" s="151"/>
      <c r="K14" s="151"/>
      <c r="L14" s="151"/>
      <c r="M14" s="151"/>
      <c r="N14" s="151"/>
      <c r="O14" s="153"/>
    </row>
    <row r="15" spans="1:15" s="154" customFormat="1" ht="18" customHeight="1">
      <c r="A15" s="155">
        <f>A13+1</f>
        <v>43350</v>
      </c>
      <c r="B15" s="139" t="s">
        <v>250</v>
      </c>
      <c r="C15" s="18" t="s">
        <v>251</v>
      </c>
      <c r="D15" s="188" t="s">
        <v>303</v>
      </c>
      <c r="E15" s="18" t="s">
        <v>88</v>
      </c>
      <c r="F15" s="168" t="s">
        <v>304</v>
      </c>
      <c r="G15" s="141" t="s">
        <v>34</v>
      </c>
      <c r="H15" s="18" t="s">
        <v>305</v>
      </c>
      <c r="I15" s="143">
        <v>5.6</v>
      </c>
      <c r="J15" s="143">
        <v>2.6</v>
      </c>
      <c r="K15" s="143">
        <v>1.7</v>
      </c>
      <c r="L15" s="143"/>
      <c r="M15" s="143"/>
      <c r="N15" s="143">
        <v>2.4</v>
      </c>
      <c r="O15" s="145">
        <f>I15*70+J15*75+K15*24+L15*60+N15*45+M15*120</f>
        <v>735.8</v>
      </c>
    </row>
    <row r="16" spans="1:15" s="154" customFormat="1" ht="8.4499999999999993" customHeight="1" thickBot="1">
      <c r="A16" s="189"/>
      <c r="B16" s="190"/>
      <c r="C16" s="160" t="s">
        <v>37</v>
      </c>
      <c r="D16" s="160" t="s">
        <v>306</v>
      </c>
      <c r="E16" s="159" t="s">
        <v>307</v>
      </c>
      <c r="F16" s="150" t="s">
        <v>308</v>
      </c>
      <c r="G16" s="162" t="s">
        <v>248</v>
      </c>
      <c r="H16" s="159" t="s">
        <v>143</v>
      </c>
      <c r="I16" s="163"/>
      <c r="J16" s="163"/>
      <c r="K16" s="163"/>
      <c r="L16" s="163"/>
      <c r="M16" s="163"/>
      <c r="N16" s="163"/>
      <c r="O16" s="164"/>
    </row>
    <row r="17" spans="1:15" s="154" customFormat="1" ht="18" customHeight="1" thickTop="1">
      <c r="A17" s="165">
        <f>A15+3</f>
        <v>43353</v>
      </c>
      <c r="B17" s="166" t="s">
        <v>309</v>
      </c>
      <c r="C17" s="171" t="s">
        <v>30</v>
      </c>
      <c r="D17" s="171" t="s">
        <v>310</v>
      </c>
      <c r="E17" s="171" t="s">
        <v>97</v>
      </c>
      <c r="F17" s="171" t="s">
        <v>98</v>
      </c>
      <c r="G17" s="170" t="s">
        <v>46</v>
      </c>
      <c r="H17" s="171" t="s">
        <v>311</v>
      </c>
      <c r="I17" s="172">
        <v>5.7</v>
      </c>
      <c r="J17" s="172">
        <v>2.2999999999999998</v>
      </c>
      <c r="K17" s="172">
        <v>1.7</v>
      </c>
      <c r="L17" s="172"/>
      <c r="M17" s="172"/>
      <c r="N17" s="172">
        <v>2.5</v>
      </c>
      <c r="O17" s="145">
        <f>I17*70+J17*75+K17*24+L17*60+N17*45+M17*120</f>
        <v>724.8</v>
      </c>
    </row>
    <row r="18" spans="1:15" s="154" customFormat="1" ht="8.4499999999999993" customHeight="1" thickBot="1">
      <c r="A18" s="173"/>
      <c r="B18" s="174"/>
      <c r="C18" s="191" t="s">
        <v>37</v>
      </c>
      <c r="D18" s="191" t="s">
        <v>312</v>
      </c>
      <c r="E18" s="150" t="s">
        <v>313</v>
      </c>
      <c r="F18" s="150" t="s">
        <v>314</v>
      </c>
      <c r="G18" s="175" t="s">
        <v>269</v>
      </c>
      <c r="H18" s="150" t="s">
        <v>315</v>
      </c>
      <c r="I18" s="151"/>
      <c r="J18" s="151"/>
      <c r="K18" s="151"/>
      <c r="L18" s="151"/>
      <c r="M18" s="151"/>
      <c r="N18" s="151"/>
      <c r="O18" s="153"/>
    </row>
    <row r="19" spans="1:15" s="154" customFormat="1" ht="18" customHeight="1">
      <c r="A19" s="155">
        <f>A17+1</f>
        <v>43354</v>
      </c>
      <c r="B19" s="139" t="s">
        <v>271</v>
      </c>
      <c r="C19" s="168" t="s">
        <v>316</v>
      </c>
      <c r="D19" s="168" t="s">
        <v>317</v>
      </c>
      <c r="E19" s="168" t="s">
        <v>318</v>
      </c>
      <c r="F19" s="168" t="s">
        <v>319</v>
      </c>
      <c r="G19" s="141" t="s">
        <v>34</v>
      </c>
      <c r="H19" s="168" t="s">
        <v>320</v>
      </c>
      <c r="I19" s="143">
        <v>5.6</v>
      </c>
      <c r="J19" s="143">
        <v>2.4</v>
      </c>
      <c r="K19" s="143">
        <v>1.7</v>
      </c>
      <c r="L19" s="143"/>
      <c r="M19" s="143">
        <v>1</v>
      </c>
      <c r="N19" s="143">
        <v>2.2999999999999998</v>
      </c>
      <c r="O19" s="145">
        <f>I19*70+J19*75+K19*24+L19*60+N19*45+M19*120</f>
        <v>836.3</v>
      </c>
    </row>
    <row r="20" spans="1:15" s="154" customFormat="1" ht="8.4499999999999993" customHeight="1" thickBot="1">
      <c r="A20" s="177"/>
      <c r="B20" s="178"/>
      <c r="C20" s="175" t="s">
        <v>321</v>
      </c>
      <c r="D20" s="192" t="s">
        <v>322</v>
      </c>
      <c r="E20" s="175" t="s">
        <v>323</v>
      </c>
      <c r="F20" s="150" t="s">
        <v>324</v>
      </c>
      <c r="G20" s="149" t="s">
        <v>248</v>
      </c>
      <c r="H20" s="150" t="s">
        <v>325</v>
      </c>
      <c r="I20" s="151"/>
      <c r="J20" s="151"/>
      <c r="K20" s="151"/>
      <c r="L20" s="151"/>
      <c r="M20" s="151"/>
      <c r="N20" s="151"/>
      <c r="O20" s="153"/>
    </row>
    <row r="21" spans="1:15" s="154" customFormat="1" ht="18" customHeight="1">
      <c r="A21" s="155">
        <f>A19+1</f>
        <v>43355</v>
      </c>
      <c r="B21" s="139" t="s">
        <v>282</v>
      </c>
      <c r="C21" s="168" t="s">
        <v>326</v>
      </c>
      <c r="D21" s="168" t="s">
        <v>327</v>
      </c>
      <c r="E21" s="168" t="s">
        <v>328</v>
      </c>
      <c r="F21" s="168" t="s">
        <v>329</v>
      </c>
      <c r="G21" s="184" t="s">
        <v>69</v>
      </c>
      <c r="H21" s="168" t="s">
        <v>330</v>
      </c>
      <c r="I21" s="143">
        <v>5.6</v>
      </c>
      <c r="J21" s="143">
        <v>2.5</v>
      </c>
      <c r="K21" s="143">
        <v>1.8</v>
      </c>
      <c r="L21" s="143"/>
      <c r="M21" s="143"/>
      <c r="N21" s="143">
        <v>2.4</v>
      </c>
      <c r="O21" s="145">
        <f>I21*70+J21*75+K21*24+L21*60+N21*45+M21*120</f>
        <v>730.7</v>
      </c>
    </row>
    <row r="22" spans="1:15" s="154" customFormat="1" ht="8.4499999999999993" customHeight="1" thickBot="1">
      <c r="A22" s="146"/>
      <c r="B22" s="147"/>
      <c r="C22" s="175" t="s">
        <v>331</v>
      </c>
      <c r="D22" s="150" t="s">
        <v>332</v>
      </c>
      <c r="E22" s="150" t="s">
        <v>333</v>
      </c>
      <c r="F22" s="175" t="s">
        <v>334</v>
      </c>
      <c r="G22" s="186" t="s">
        <v>75</v>
      </c>
      <c r="H22" s="150" t="s">
        <v>335</v>
      </c>
      <c r="I22" s="151"/>
      <c r="J22" s="151"/>
      <c r="K22" s="151"/>
      <c r="L22" s="151"/>
      <c r="M22" s="151"/>
      <c r="N22" s="152"/>
      <c r="O22" s="153"/>
    </row>
    <row r="23" spans="1:15" ht="18" customHeight="1">
      <c r="A23" s="155">
        <f>A21+1</f>
        <v>43356</v>
      </c>
      <c r="B23" s="139" t="s">
        <v>238</v>
      </c>
      <c r="C23" s="168" t="s">
        <v>336</v>
      </c>
      <c r="D23" s="168" t="s">
        <v>337</v>
      </c>
      <c r="E23" s="168" t="s">
        <v>338</v>
      </c>
      <c r="F23" s="168" t="s">
        <v>339</v>
      </c>
      <c r="G23" s="141" t="s">
        <v>34</v>
      </c>
      <c r="H23" s="168" t="s">
        <v>340</v>
      </c>
      <c r="I23" s="143">
        <v>5.5</v>
      </c>
      <c r="J23" s="143">
        <v>2.5</v>
      </c>
      <c r="K23" s="143">
        <v>1.7</v>
      </c>
      <c r="L23" s="143"/>
      <c r="M23" s="143"/>
      <c r="N23" s="143">
        <v>2.2999999999999998</v>
      </c>
      <c r="O23" s="145">
        <f>I23*70+J23*75+K23*24+L23*60+N23*45+M23*120</f>
        <v>716.8</v>
      </c>
    </row>
    <row r="24" spans="1:15" s="154" customFormat="1" ht="8.25" customHeight="1" thickBot="1">
      <c r="A24" s="146"/>
      <c r="B24" s="147"/>
      <c r="C24" s="175" t="s">
        <v>341</v>
      </c>
      <c r="D24" s="150" t="s">
        <v>342</v>
      </c>
      <c r="E24" s="150" t="s">
        <v>343</v>
      </c>
      <c r="F24" s="150" t="s">
        <v>344</v>
      </c>
      <c r="G24" s="149" t="s">
        <v>248</v>
      </c>
      <c r="H24" s="150" t="s">
        <v>345</v>
      </c>
      <c r="I24" s="151"/>
      <c r="J24" s="151"/>
      <c r="K24" s="151"/>
      <c r="L24" s="151"/>
      <c r="M24" s="151"/>
      <c r="N24" s="152"/>
      <c r="O24" s="153"/>
    </row>
    <row r="25" spans="1:15" s="154" customFormat="1" ht="18" customHeight="1">
      <c r="A25" s="155">
        <f>A23+1</f>
        <v>43357</v>
      </c>
      <c r="B25" s="139" t="s">
        <v>346</v>
      </c>
      <c r="C25" s="187" t="s">
        <v>30</v>
      </c>
      <c r="D25" s="187" t="s">
        <v>347</v>
      </c>
      <c r="E25" s="168" t="s">
        <v>137</v>
      </c>
      <c r="F25" s="168" t="s">
        <v>138</v>
      </c>
      <c r="G25" s="141" t="s">
        <v>34</v>
      </c>
      <c r="H25" s="142" t="s">
        <v>90</v>
      </c>
      <c r="I25" s="143">
        <v>5.6</v>
      </c>
      <c r="J25" s="143">
        <v>2.6</v>
      </c>
      <c r="K25" s="143">
        <v>1.7</v>
      </c>
      <c r="L25" s="143"/>
      <c r="M25" s="143"/>
      <c r="N25" s="143">
        <v>2.2999999999999998</v>
      </c>
      <c r="O25" s="145">
        <f>I25*70+J25*75+K25*24+L25*60+N25*45+M25*120</f>
        <v>731.3</v>
      </c>
    </row>
    <row r="26" spans="1:15" s="154" customFormat="1" ht="9.75" customHeight="1" thickBot="1">
      <c r="A26" s="189"/>
      <c r="B26" s="190"/>
      <c r="C26" s="193" t="s">
        <v>256</v>
      </c>
      <c r="D26" s="193" t="s">
        <v>140</v>
      </c>
      <c r="E26" s="194" t="s">
        <v>348</v>
      </c>
      <c r="F26" s="194" t="s">
        <v>349</v>
      </c>
      <c r="G26" s="162" t="s">
        <v>248</v>
      </c>
      <c r="H26" s="194" t="s">
        <v>95</v>
      </c>
      <c r="I26" s="163"/>
      <c r="J26" s="163"/>
      <c r="K26" s="163"/>
      <c r="L26" s="163"/>
      <c r="M26" s="163"/>
      <c r="N26" s="163"/>
      <c r="O26" s="164"/>
    </row>
    <row r="27" spans="1:15" s="154" customFormat="1" ht="18" customHeight="1" thickTop="1">
      <c r="A27" s="195">
        <v>43360</v>
      </c>
      <c r="B27" s="166" t="s">
        <v>350</v>
      </c>
      <c r="C27" s="196" t="s">
        <v>30</v>
      </c>
      <c r="D27" s="196" t="s">
        <v>351</v>
      </c>
      <c r="E27" s="168" t="s">
        <v>352</v>
      </c>
      <c r="F27" s="168" t="s">
        <v>146</v>
      </c>
      <c r="G27" s="170" t="s">
        <v>46</v>
      </c>
      <c r="H27" s="196" t="s">
        <v>353</v>
      </c>
      <c r="I27" s="172">
        <v>5.5</v>
      </c>
      <c r="J27" s="172">
        <v>2.7</v>
      </c>
      <c r="K27" s="172">
        <v>1.7</v>
      </c>
      <c r="L27" s="172"/>
      <c r="M27" s="172"/>
      <c r="N27" s="172">
        <v>2.2999999999999998</v>
      </c>
      <c r="O27" s="145">
        <f>I27*70+J27*75+K27*24+L27*60+N27*45+M27*120</f>
        <v>731.8</v>
      </c>
    </row>
    <row r="28" spans="1:15" s="154" customFormat="1" ht="9.75" customHeight="1" thickBot="1">
      <c r="A28" s="146"/>
      <c r="B28" s="174"/>
      <c r="C28" s="191" t="s">
        <v>256</v>
      </c>
      <c r="D28" s="191" t="s">
        <v>354</v>
      </c>
      <c r="E28" s="150" t="s">
        <v>355</v>
      </c>
      <c r="F28" s="150" t="s">
        <v>356</v>
      </c>
      <c r="G28" s="175" t="s">
        <v>269</v>
      </c>
      <c r="H28" s="150" t="s">
        <v>357</v>
      </c>
      <c r="I28" s="151"/>
      <c r="J28" s="151"/>
      <c r="K28" s="151"/>
      <c r="L28" s="151"/>
      <c r="M28" s="151"/>
      <c r="N28" s="151"/>
      <c r="O28" s="153"/>
    </row>
    <row r="29" spans="1:15" ht="18" customHeight="1">
      <c r="A29" s="155">
        <f>A27+1</f>
        <v>43361</v>
      </c>
      <c r="B29" s="139" t="s">
        <v>271</v>
      </c>
      <c r="C29" s="168" t="s">
        <v>316</v>
      </c>
      <c r="D29" s="168" t="s">
        <v>358</v>
      </c>
      <c r="E29" s="168" t="s">
        <v>359</v>
      </c>
      <c r="F29" s="168" t="s">
        <v>360</v>
      </c>
      <c r="G29" s="141" t="s">
        <v>34</v>
      </c>
      <c r="H29" s="168" t="s">
        <v>361</v>
      </c>
      <c r="I29" s="143">
        <v>5.5</v>
      </c>
      <c r="J29" s="143">
        <v>2.5</v>
      </c>
      <c r="K29" s="143">
        <v>1.7</v>
      </c>
      <c r="L29" s="143">
        <v>1</v>
      </c>
      <c r="M29" s="143"/>
      <c r="N29" s="143">
        <v>2.4</v>
      </c>
      <c r="O29" s="145">
        <f>I29*70+J29*75+K29*24+L29*60+N29*45+M29*120</f>
        <v>781.3</v>
      </c>
    </row>
    <row r="30" spans="1:15" s="154" customFormat="1" ht="8.4499999999999993" customHeight="1" thickBot="1">
      <c r="A30" s="197"/>
      <c r="B30" s="178"/>
      <c r="C30" s="175" t="s">
        <v>321</v>
      </c>
      <c r="D30" s="150" t="s">
        <v>362</v>
      </c>
      <c r="E30" s="150" t="s">
        <v>363</v>
      </c>
      <c r="F30" s="198" t="s">
        <v>364</v>
      </c>
      <c r="G30" s="149" t="s">
        <v>248</v>
      </c>
      <c r="H30" s="150" t="s">
        <v>365</v>
      </c>
      <c r="I30" s="151"/>
      <c r="J30" s="151"/>
      <c r="K30" s="151"/>
      <c r="L30" s="151"/>
      <c r="M30" s="151"/>
      <c r="N30" s="151"/>
      <c r="O30" s="153"/>
    </row>
    <row r="31" spans="1:15" ht="18" customHeight="1">
      <c r="A31" s="155">
        <f>A29+1</f>
        <v>43362</v>
      </c>
      <c r="B31" s="139" t="s">
        <v>282</v>
      </c>
      <c r="C31" s="168" t="s">
        <v>366</v>
      </c>
      <c r="D31" s="168" t="s">
        <v>367</v>
      </c>
      <c r="E31" s="168" t="s">
        <v>368</v>
      </c>
      <c r="F31" s="187" t="s">
        <v>369</v>
      </c>
      <c r="G31" s="184" t="s">
        <v>69</v>
      </c>
      <c r="H31" s="168" t="s">
        <v>370</v>
      </c>
      <c r="I31" s="143">
        <v>5.5</v>
      </c>
      <c r="J31" s="143">
        <v>2.7</v>
      </c>
      <c r="K31" s="143">
        <v>1.6</v>
      </c>
      <c r="L31" s="143"/>
      <c r="M31" s="143"/>
      <c r="N31" s="143">
        <v>2.2999999999999998</v>
      </c>
      <c r="O31" s="145">
        <f>I31*70+J31*75+K31*24+L31*60+N31*45+M31*120</f>
        <v>729.4</v>
      </c>
    </row>
    <row r="32" spans="1:15" s="154" customFormat="1" ht="8.4499999999999993" customHeight="1" thickBot="1">
      <c r="A32" s="177"/>
      <c r="B32" s="147"/>
      <c r="C32" s="175" t="s">
        <v>371</v>
      </c>
      <c r="D32" s="191" t="s">
        <v>306</v>
      </c>
      <c r="E32" s="150" t="s">
        <v>372</v>
      </c>
      <c r="F32" s="198" t="s">
        <v>373</v>
      </c>
      <c r="G32" s="199" t="s">
        <v>75</v>
      </c>
      <c r="H32" s="150" t="s">
        <v>374</v>
      </c>
      <c r="I32" s="151"/>
      <c r="J32" s="151"/>
      <c r="K32" s="151"/>
      <c r="L32" s="151"/>
      <c r="M32" s="151"/>
      <c r="N32" s="151"/>
      <c r="O32" s="153"/>
    </row>
    <row r="33" spans="1:15" ht="18" customHeight="1">
      <c r="A33" s="155">
        <f>A31+1</f>
        <v>43363</v>
      </c>
      <c r="B33" s="139" t="s">
        <v>238</v>
      </c>
      <c r="C33" s="187" t="s">
        <v>375</v>
      </c>
      <c r="D33" s="187" t="s">
        <v>376</v>
      </c>
      <c r="E33" s="168" t="s">
        <v>377</v>
      </c>
      <c r="F33" s="168" t="s">
        <v>378</v>
      </c>
      <c r="G33" s="141" t="s">
        <v>34</v>
      </c>
      <c r="H33" s="168" t="s">
        <v>379</v>
      </c>
      <c r="I33" s="143">
        <v>5.5</v>
      </c>
      <c r="J33" s="143">
        <v>2.5</v>
      </c>
      <c r="K33" s="143">
        <v>1.9</v>
      </c>
      <c r="L33" s="143"/>
      <c r="M33" s="143"/>
      <c r="N33" s="143">
        <v>2.2999999999999998</v>
      </c>
      <c r="O33" s="145">
        <f>I33*70+J33*75+K33*24+L33*60+N33*45+M33*120</f>
        <v>721.6</v>
      </c>
    </row>
    <row r="34" spans="1:15" s="154" customFormat="1" ht="8.4499999999999993" customHeight="1" thickBot="1">
      <c r="A34" s="146"/>
      <c r="B34" s="147"/>
      <c r="C34" s="191" t="s">
        <v>380</v>
      </c>
      <c r="D34" s="150" t="s">
        <v>381</v>
      </c>
      <c r="E34" s="150" t="s">
        <v>382</v>
      </c>
      <c r="F34" s="150" t="s">
        <v>383</v>
      </c>
      <c r="G34" s="149" t="s">
        <v>248</v>
      </c>
      <c r="H34" s="150" t="s">
        <v>384</v>
      </c>
      <c r="I34" s="151"/>
      <c r="J34" s="151"/>
      <c r="K34" s="151"/>
      <c r="L34" s="151"/>
      <c r="M34" s="151"/>
      <c r="N34" s="151"/>
      <c r="O34" s="153"/>
    </row>
    <row r="35" spans="1:15" ht="18" customHeight="1">
      <c r="A35" s="155">
        <f>A33+1</f>
        <v>43364</v>
      </c>
      <c r="B35" s="139" t="s">
        <v>250</v>
      </c>
      <c r="C35" s="168" t="s">
        <v>30</v>
      </c>
      <c r="D35" s="168" t="s">
        <v>180</v>
      </c>
      <c r="E35" s="168" t="s">
        <v>385</v>
      </c>
      <c r="F35" s="168" t="s">
        <v>182</v>
      </c>
      <c r="G35" s="141" t="s">
        <v>34</v>
      </c>
      <c r="H35" s="168" t="s">
        <v>183</v>
      </c>
      <c r="I35" s="143">
        <v>5.7</v>
      </c>
      <c r="J35" s="143">
        <v>2.4</v>
      </c>
      <c r="K35" s="143">
        <v>1.7</v>
      </c>
      <c r="L35" s="143"/>
      <c r="M35" s="143"/>
      <c r="N35" s="143">
        <v>2.5</v>
      </c>
      <c r="O35" s="145">
        <f>I35*70+J35*75+K35*24+L35*60+N35*45+M35*120</f>
        <v>732.3</v>
      </c>
    </row>
    <row r="36" spans="1:15" s="154" customFormat="1" ht="8.4499999999999993" customHeight="1" thickBot="1">
      <c r="A36" s="157"/>
      <c r="B36" s="190"/>
      <c r="C36" s="194" t="s">
        <v>37</v>
      </c>
      <c r="D36" s="193" t="s">
        <v>386</v>
      </c>
      <c r="E36" s="194" t="s">
        <v>185</v>
      </c>
      <c r="F36" s="194" t="s">
        <v>387</v>
      </c>
      <c r="G36" s="162" t="s">
        <v>248</v>
      </c>
      <c r="H36" s="194" t="s">
        <v>187</v>
      </c>
      <c r="I36" s="163"/>
      <c r="J36" s="163"/>
      <c r="K36" s="163"/>
      <c r="L36" s="163"/>
      <c r="M36" s="163"/>
      <c r="N36" s="163"/>
      <c r="O36" s="164"/>
    </row>
    <row r="37" spans="1:15" ht="18" customHeight="1" thickTop="1">
      <c r="A37" s="138">
        <v>43367</v>
      </c>
      <c r="B37" s="200" t="s">
        <v>309</v>
      </c>
      <c r="C37" s="225" t="s">
        <v>188</v>
      </c>
      <c r="D37" s="220"/>
      <c r="E37" s="220"/>
      <c r="F37" s="220"/>
      <c r="G37" s="220"/>
      <c r="H37" s="221"/>
      <c r="I37" s="201"/>
      <c r="J37" s="201"/>
      <c r="K37" s="201"/>
      <c r="L37" s="201"/>
      <c r="M37" s="201"/>
      <c r="N37" s="201"/>
      <c r="O37" s="145"/>
    </row>
    <row r="38" spans="1:15" s="154" customFormat="1" ht="8.4499999999999993" customHeight="1" thickBot="1">
      <c r="A38" s="146"/>
      <c r="B38" s="147"/>
      <c r="C38" s="222"/>
      <c r="D38" s="223"/>
      <c r="E38" s="223"/>
      <c r="F38" s="223"/>
      <c r="G38" s="223"/>
      <c r="H38" s="224"/>
      <c r="I38" s="151"/>
      <c r="J38" s="151"/>
      <c r="K38" s="151"/>
      <c r="L38" s="151"/>
      <c r="M38" s="151"/>
      <c r="N38" s="151"/>
      <c r="O38" s="153"/>
    </row>
    <row r="39" spans="1:15" ht="18" customHeight="1">
      <c r="A39" s="155">
        <v>43368</v>
      </c>
      <c r="B39" s="139" t="s">
        <v>271</v>
      </c>
      <c r="C39" s="168" t="s">
        <v>316</v>
      </c>
      <c r="D39" s="202" t="s">
        <v>388</v>
      </c>
      <c r="E39" s="168" t="s">
        <v>389</v>
      </c>
      <c r="F39" s="187" t="s">
        <v>390</v>
      </c>
      <c r="G39" s="141" t="s">
        <v>34</v>
      </c>
      <c r="H39" s="168" t="s">
        <v>192</v>
      </c>
      <c r="I39" s="143">
        <v>5.5</v>
      </c>
      <c r="J39" s="143">
        <v>2.7</v>
      </c>
      <c r="K39" s="143">
        <v>1.7</v>
      </c>
      <c r="L39" s="143"/>
      <c r="M39" s="143">
        <v>1</v>
      </c>
      <c r="N39" s="143">
        <v>2.2999999999999998</v>
      </c>
      <c r="O39" s="145">
        <f>I39*70+J39*75+K39*24+L39*60+N39*45+M39*120</f>
        <v>851.8</v>
      </c>
    </row>
    <row r="40" spans="1:15" s="154" customFormat="1" ht="8.4499999999999993" customHeight="1" thickBot="1">
      <c r="A40" s="146"/>
      <c r="B40" s="147"/>
      <c r="C40" s="150" t="s">
        <v>391</v>
      </c>
      <c r="D40" s="191" t="s">
        <v>392</v>
      </c>
      <c r="E40" s="203" t="s">
        <v>393</v>
      </c>
      <c r="F40" s="150" t="s">
        <v>394</v>
      </c>
      <c r="G40" s="149" t="s">
        <v>248</v>
      </c>
      <c r="H40" s="150" t="s">
        <v>197</v>
      </c>
      <c r="I40" s="151"/>
      <c r="J40" s="151"/>
      <c r="K40" s="151"/>
      <c r="L40" s="151"/>
      <c r="M40" s="151"/>
      <c r="N40" s="151"/>
      <c r="O40" s="153"/>
    </row>
    <row r="41" spans="1:15" ht="18" customHeight="1">
      <c r="A41" s="155">
        <f>A39+1</f>
        <v>43369</v>
      </c>
      <c r="B41" s="139" t="s">
        <v>282</v>
      </c>
      <c r="C41" s="168" t="s">
        <v>395</v>
      </c>
      <c r="D41" s="204" t="s">
        <v>396</v>
      </c>
      <c r="E41" s="168" t="s">
        <v>397</v>
      </c>
      <c r="F41" s="202" t="s">
        <v>398</v>
      </c>
      <c r="G41" s="184" t="s">
        <v>69</v>
      </c>
      <c r="H41" s="18" t="s">
        <v>399</v>
      </c>
      <c r="I41" s="143">
        <v>5.5</v>
      </c>
      <c r="J41" s="143">
        <v>2.5</v>
      </c>
      <c r="K41" s="143">
        <v>1.6</v>
      </c>
      <c r="L41" s="143"/>
      <c r="M41" s="143"/>
      <c r="N41" s="143">
        <v>2.5</v>
      </c>
      <c r="O41" s="145">
        <f>I41*70+J41*75+K41*24+L41*60+N41*45+M41*120</f>
        <v>723.4</v>
      </c>
    </row>
    <row r="42" spans="1:15" s="154" customFormat="1" ht="8.4499999999999993" customHeight="1" thickBot="1">
      <c r="A42" s="146"/>
      <c r="B42" s="147"/>
      <c r="C42" s="175" t="s">
        <v>400</v>
      </c>
      <c r="D42" s="175" t="s">
        <v>401</v>
      </c>
      <c r="E42" s="205" t="s">
        <v>402</v>
      </c>
      <c r="F42" s="206" t="s">
        <v>403</v>
      </c>
      <c r="G42" s="199" t="s">
        <v>75</v>
      </c>
      <c r="H42" s="207" t="s">
        <v>404</v>
      </c>
      <c r="I42" s="151"/>
      <c r="J42" s="151"/>
      <c r="K42" s="151"/>
      <c r="L42" s="151"/>
      <c r="M42" s="151"/>
      <c r="N42" s="151"/>
      <c r="O42" s="153"/>
    </row>
    <row r="43" spans="1:15" ht="18" customHeight="1">
      <c r="A43" s="155">
        <f>A41+1</f>
        <v>43370</v>
      </c>
      <c r="B43" s="139" t="s">
        <v>238</v>
      </c>
      <c r="C43" s="168" t="s">
        <v>405</v>
      </c>
      <c r="D43" s="168" t="s">
        <v>406</v>
      </c>
      <c r="E43" s="168" t="s">
        <v>407</v>
      </c>
      <c r="F43" s="168" t="s">
        <v>408</v>
      </c>
      <c r="G43" s="141" t="s">
        <v>34</v>
      </c>
      <c r="H43" s="168" t="s">
        <v>409</v>
      </c>
      <c r="I43" s="143">
        <v>5.5</v>
      </c>
      <c r="J43" s="143">
        <v>2.6</v>
      </c>
      <c r="K43" s="143">
        <v>1.5</v>
      </c>
      <c r="L43" s="143"/>
      <c r="M43" s="143"/>
      <c r="N43" s="143">
        <v>2.2999999999999998</v>
      </c>
      <c r="O43" s="145">
        <f>I43*70+J43*75+K43*24+L43*60+N43*45+M43*120</f>
        <v>719.5</v>
      </c>
    </row>
    <row r="44" spans="1:15" s="154" customFormat="1" ht="8.4499999999999993" customHeight="1" thickBot="1">
      <c r="A44" s="146"/>
      <c r="B44" s="147"/>
      <c r="C44" s="150" t="s">
        <v>410</v>
      </c>
      <c r="D44" s="175" t="s">
        <v>411</v>
      </c>
      <c r="E44" s="205" t="s">
        <v>412</v>
      </c>
      <c r="F44" s="208" t="s">
        <v>413</v>
      </c>
      <c r="G44" s="149" t="s">
        <v>248</v>
      </c>
      <c r="H44" s="205" t="s">
        <v>414</v>
      </c>
      <c r="I44" s="151"/>
      <c r="J44" s="151"/>
      <c r="K44" s="151"/>
      <c r="L44" s="151"/>
      <c r="M44" s="151"/>
      <c r="N44" s="151"/>
      <c r="O44" s="153"/>
    </row>
    <row r="45" spans="1:15" ht="18" customHeight="1">
      <c r="A45" s="155">
        <v>43371</v>
      </c>
      <c r="B45" s="139" t="s">
        <v>250</v>
      </c>
      <c r="C45" s="168" t="s">
        <v>30</v>
      </c>
      <c r="D45" s="168" t="s">
        <v>415</v>
      </c>
      <c r="E45" s="168" t="s">
        <v>221</v>
      </c>
      <c r="F45" s="209" t="s">
        <v>222</v>
      </c>
      <c r="G45" s="210" t="s">
        <v>34</v>
      </c>
      <c r="H45" s="142" t="s">
        <v>223</v>
      </c>
      <c r="I45" s="143">
        <v>5.5</v>
      </c>
      <c r="J45" s="143">
        <v>2.4</v>
      </c>
      <c r="K45" s="143">
        <v>1.6</v>
      </c>
      <c r="L45" s="143"/>
      <c r="M45" s="143"/>
      <c r="N45" s="143">
        <v>2.2999999999999998</v>
      </c>
      <c r="O45" s="145">
        <f>I45*70+J45*75+K45*24+L45*60+N45*45+M45*120</f>
        <v>706.9</v>
      </c>
    </row>
    <row r="46" spans="1:15" s="154" customFormat="1" ht="8.4499999999999993" customHeight="1" thickBot="1">
      <c r="A46" s="177"/>
      <c r="B46" s="178"/>
      <c r="C46" s="175" t="s">
        <v>37</v>
      </c>
      <c r="D46" s="175" t="s">
        <v>225</v>
      </c>
      <c r="E46" s="175" t="s">
        <v>416</v>
      </c>
      <c r="F46" s="211" t="s">
        <v>417</v>
      </c>
      <c r="G46" s="212" t="s">
        <v>248</v>
      </c>
      <c r="H46" s="198" t="s">
        <v>228</v>
      </c>
      <c r="I46" s="151"/>
      <c r="J46" s="151"/>
      <c r="K46" s="151"/>
      <c r="L46" s="151"/>
      <c r="M46" s="151"/>
      <c r="N46" s="151"/>
      <c r="O46" s="153"/>
    </row>
    <row r="47" spans="1:15">
      <c r="C47" s="213"/>
      <c r="H47" s="213"/>
    </row>
    <row r="53" ht="22.5" customHeight="1"/>
  </sheetData>
  <mergeCells count="1">
    <mergeCell ref="C37:H38"/>
  </mergeCells>
  <phoneticPr fontId="3" type="noConversion"/>
  <pageMargins left="0.19685039370078741" right="0.19685039370078741" top="0.98425196850393704" bottom="0" header="0.51181102362204722" footer="0.39370078740157483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中平小8-9</vt:lpstr>
      <vt:lpstr>中平小8-9(素食)</vt:lpstr>
      <vt:lpstr>'中平小8-9'!Print_Area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kf2017</dc:creator>
  <cp:lastModifiedBy>asus</cp:lastModifiedBy>
  <cp:lastPrinted>2018-08-26T16:05:47Z</cp:lastPrinted>
  <dcterms:created xsi:type="dcterms:W3CDTF">2018-08-22T06:15:35Z</dcterms:created>
  <dcterms:modified xsi:type="dcterms:W3CDTF">2018-08-26T16:06:23Z</dcterms:modified>
</cp:coreProperties>
</file>